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80" tabRatio="810" activeTab="0"/>
  </bookViews>
  <sheets>
    <sheet name="ABM 7A" sheetId="1" r:id="rId1"/>
    <sheet name="ABM 7B" sheetId="2" r:id="rId2"/>
    <sheet name="ABM 7C" sheetId="3" r:id="rId3"/>
  </sheets>
  <definedNames>
    <definedName name="_xlnm.Print_Area" localSheetId="0">'ABM 7A'!$A$1:$J$124</definedName>
    <definedName name="_xlnm.Print_Area" localSheetId="1">'ABM 7B'!$A$1:$J$298</definedName>
    <definedName name="_xlnm.Print_Area" localSheetId="2">'ABM 7C'!$A$1:$H$242</definedName>
    <definedName name="_xlnm.Print_Titles" localSheetId="1">'ABM 7B'!$8:$10</definedName>
    <definedName name="_xlnm.Print_Titles" localSheetId="2">'ABM 7C'!$8:$9</definedName>
  </definedNames>
  <calcPr fullCalcOnLoad="1"/>
</workbook>
</file>

<file path=xl/comments2.xml><?xml version="1.0" encoding="utf-8"?>
<comments xmlns="http://schemas.openxmlformats.org/spreadsheetml/2006/main">
  <authors>
    <author>Windows User</author>
    <author>Nor'Kamisah</author>
  </authors>
  <commentList>
    <comment ref="H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H0171113 Bayaran Permohonan Tanah RM425
</t>
        </r>
      </text>
    </comment>
    <comment ref="H6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pendaftaran rujuk/cerai/nikah H0171103 RM148.00
Pendaftaran Nikah Luar Negara H0171109 RM690.00
Permohonan Kebenaran Berkahwin H0171112
 RM66,307.00
H0171109 Bayaran Pendaftaran Nikah Luar Negara RM760
H0171112 Bayaran Permohonan Kebenaran Berkahwin RM80,455.00</t>
        </r>
      </text>
    </comment>
    <comment ref="H6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H0171101 Bayaran Pendaftaran Mahkamah Rm138
H0171110 Bayaran Pendaftaran Mahkamah Syariah RM89,657.00
</t>
        </r>
      </text>
    </comment>
    <comment ref="H7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Minuman keras H0162225 
RM1,320.00</t>
        </r>
      </text>
    </comment>
    <comment ref="H8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H0171115 Bayaran Permohonan Lesen Tumpang sementara RM67,926.00</t>
        </r>
      </text>
    </comment>
    <comment ref="H8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Disel H0162307 RM78.00</t>
        </r>
      </text>
    </comment>
    <comment ref="H10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H0171236 lesen perkahwinan H0171270 permit pasir H0171281</t>
        </r>
      </text>
    </comment>
    <comment ref="B110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</t>
        </r>
      </text>
    </comment>
    <comment ref="B113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  BARU</t>
        </r>
      </text>
    </comment>
    <comment ref="B139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 baru</t>
        </r>
      </text>
    </comment>
    <comment ref="H14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Perkhidmatan Pertanian H0272405 RM5.00
</t>
        </r>
      </text>
    </comment>
    <comment ref="E1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H0273209 Jualan Barang2 workshop meknikal </t>
        </r>
      </text>
    </comment>
    <comment ref="E17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+ H0273804 Jualan Hasil Pertanian rm21,308.00</t>
        </r>
      </text>
    </comment>
    <comment ref="H18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H0273804 Jualan Hasil Pertanian Rm19,808.00
H0282499 Pelbagai Jualan (Veterinar) RM16,629.5</t>
        </r>
      </text>
    </comment>
    <comment ref="H19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H0274205 Sewa Rumah dan Perabut RM3,000.00
H0274209 Sewa Rumah RM120.00
</t>
        </r>
      </text>
    </comment>
    <comment ref="H19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H02 Sewa Rumah Kedai RM4,710.00
</t>
        </r>
      </text>
    </comment>
    <comment ref="H1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H0274999 Sewa Pelbagai Yang Lain RM445.00
</t>
        </r>
      </text>
    </comment>
    <comment ref="H2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H0176105 Denda - Mahkamah RM296,448.00</t>
        </r>
      </text>
    </comment>
    <comment ref="H2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H0272447 Bayaran Perkhidmatan Notis 6A RM9.00</t>
        </r>
      </text>
    </comment>
    <comment ref="E2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H0282499 pelbagai jualan</t>
        </r>
      </text>
    </comment>
  </commentList>
</comments>
</file>

<file path=xl/comments3.xml><?xml version="1.0" encoding="utf-8"?>
<comments xmlns="http://schemas.openxmlformats.org/spreadsheetml/2006/main">
  <authors>
    <author>Nor'Kamisah</author>
  </authors>
  <commentList>
    <comment ref="B96" authorId="0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</t>
        </r>
      </text>
    </comment>
    <comment ref="B98" authorId="0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  BARU</t>
        </r>
      </text>
    </comment>
    <comment ref="B118" authorId="0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 baru</t>
        </r>
      </text>
    </comment>
  </commentList>
</comments>
</file>

<file path=xl/sharedStrings.xml><?xml version="1.0" encoding="utf-8"?>
<sst xmlns="http://schemas.openxmlformats.org/spreadsheetml/2006/main" count="1413" uniqueCount="574">
  <si>
    <t>ABM7A</t>
  </si>
  <si>
    <t>JABATAN / PTJ PEMUNGUT HASIL :</t>
  </si>
  <si>
    <t>KOD JABATAN :</t>
  </si>
  <si>
    <t>KOD PTJ :</t>
  </si>
  <si>
    <t>ANGGARAN HASIL BAGI TAHUN 2021 (OBJEK AM)</t>
  </si>
  <si>
    <t>BIL</t>
  </si>
  <si>
    <t>KOD AKAUN iSPEKS</t>
  </si>
  <si>
    <r>
      <t xml:space="preserve">KOD CASH BARU 
</t>
    </r>
    <r>
      <rPr>
        <b/>
        <i/>
        <sz val="10"/>
        <rFont val="Arial Narrow"/>
        <family val="2"/>
      </rPr>
      <t>(HARMONISE)</t>
    </r>
  </si>
  <si>
    <t>PERIHAL iSPEKS</t>
  </si>
  <si>
    <t>TERIMAAN SEBENAR</t>
  </si>
  <si>
    <t>SEHINGGA
APRIL</t>
  </si>
  <si>
    <t>ANGGARAN</t>
  </si>
  <si>
    <t>2018</t>
  </si>
  <si>
    <t>2019</t>
  </si>
  <si>
    <t>2020</t>
  </si>
  <si>
    <t>2021</t>
  </si>
  <si>
    <t>2022</t>
  </si>
  <si>
    <t>RM</t>
  </si>
  <si>
    <t>A</t>
  </si>
  <si>
    <t>H0160000</t>
  </si>
  <si>
    <t>HASIL CUKAI</t>
  </si>
  <si>
    <t>B</t>
  </si>
  <si>
    <t>H0170000</t>
  </si>
  <si>
    <t>HASIL BUKAN CUKAI</t>
  </si>
  <si>
    <t>C</t>
  </si>
  <si>
    <t>H0180000</t>
  </si>
  <si>
    <t>TERIMAAN BUKAN HASIL</t>
  </si>
  <si>
    <t>JUMLAH HASIL KESELURUHAN</t>
  </si>
  <si>
    <t>ANGGARAN HASIL BAGI TAHUN 2021 (OBJEK SEBAGAI)</t>
  </si>
  <si>
    <t>A1</t>
  </si>
  <si>
    <t>H0161000</t>
  </si>
  <si>
    <t>CUKAI LANGSUNG</t>
  </si>
  <si>
    <t>A2</t>
  </si>
  <si>
    <t>H0162000</t>
  </si>
  <si>
    <t>CUKAI TIDAK LANGSUNG</t>
  </si>
  <si>
    <t>JUMLAH HASIL CUKAI</t>
  </si>
  <si>
    <t>B1</t>
  </si>
  <si>
    <t>H0171000</t>
  </si>
  <si>
    <t>LESEN, BAYARAN PENDAFTARAN DAN PERMIT</t>
  </si>
  <si>
    <t>B2</t>
  </si>
  <si>
    <t>H0272000</t>
  </si>
  <si>
    <t>PERKHIDMATAN DAN BAYARAN PERKHIDMATAN</t>
  </si>
  <si>
    <t>B3</t>
  </si>
  <si>
    <t>H0273000</t>
  </si>
  <si>
    <t>PEROLEHAN DARI JUALAN BARANG-BARANG</t>
  </si>
  <si>
    <t>B4</t>
  </si>
  <si>
    <t>H0274000</t>
  </si>
  <si>
    <t>SEWAAN</t>
  </si>
  <si>
    <t>B5</t>
  </si>
  <si>
    <t>H0275000</t>
  </si>
  <si>
    <t>FAEDAH DAN PEROLEHAN DARI  PELABURAN</t>
  </si>
  <si>
    <t>B6</t>
  </si>
  <si>
    <t>H0176000</t>
  </si>
  <si>
    <t>DENDA DAN HUKUMAN</t>
  </si>
  <si>
    <t>B7</t>
  </si>
  <si>
    <t>H0177000</t>
  </si>
  <si>
    <t xml:space="preserve">SUMBANGAN DAN BAYARAN GANTI DARIPADA LUAR NEGERI DAN SUMBANGAN TEMPATAN    </t>
  </si>
  <si>
    <t>JUMLAH HASIL BUKAN CUKAI</t>
  </si>
  <si>
    <t>PELBAGAI TERIMAAN DAN PINDAHAN</t>
  </si>
  <si>
    <t>C1</t>
  </si>
  <si>
    <t>H0181000</t>
  </si>
  <si>
    <t>PULANG BALIK PERBELANJAAN</t>
  </si>
  <si>
    <t>C2</t>
  </si>
  <si>
    <t>H0182000</t>
  </si>
  <si>
    <t>TERIMAAN DARI AGENSI KERAJAAN</t>
  </si>
  <si>
    <t>C3</t>
  </si>
  <si>
    <t>H0286000</t>
  </si>
  <si>
    <t>SUMBANGAN DARIPADA AGENSI KERAJAAN</t>
  </si>
  <si>
    <t>JUMLAH TERIMAAN BUKAN HASIL</t>
  </si>
  <si>
    <t>ANGGARAN HASIL TAHUN 2021 (OBJEK KUMPULAN LANJUT)</t>
  </si>
  <si>
    <t>A1-1</t>
  </si>
  <si>
    <t>H0161100</t>
  </si>
  <si>
    <t>CUKAI TANAH</t>
  </si>
  <si>
    <t>A1-2</t>
  </si>
  <si>
    <t>H0161200</t>
  </si>
  <si>
    <t>CUKAI GALIAN</t>
  </si>
  <si>
    <t>A1-3</t>
  </si>
  <si>
    <t>H0161300</t>
  </si>
  <si>
    <t>CUKAI PARIT DAN TALIAIR</t>
  </si>
  <si>
    <t>A1-4</t>
  </si>
  <si>
    <t>H0161500</t>
  </si>
  <si>
    <t>CUKAI LANGSUNG YANG LAIN</t>
  </si>
  <si>
    <t>A1-5</t>
  </si>
  <si>
    <t>H0161800</t>
  </si>
  <si>
    <t>ROYALTI</t>
  </si>
  <si>
    <t>JUMLAH CUKAI LANGSUNG</t>
  </si>
  <si>
    <t>A2-1</t>
  </si>
  <si>
    <t>H0162700</t>
  </si>
  <si>
    <t>LEVI</t>
  </si>
  <si>
    <t>A2-2</t>
  </si>
  <si>
    <t>H0162800</t>
  </si>
  <si>
    <t>CUKAI HIBURAN</t>
  </si>
  <si>
    <t>A2-3</t>
  </si>
  <si>
    <t>H0162900</t>
  </si>
  <si>
    <t>PELBAGAI CUKAI TIDAK LANGSUNG</t>
  </si>
  <si>
    <t>JUMLAH CUKAI TIDAK LANGSUNG</t>
  </si>
  <si>
    <t>B1-1</t>
  </si>
  <si>
    <t>H0171100</t>
  </si>
  <si>
    <t>BAYARAN PENDAFTARAN</t>
  </si>
  <si>
    <t>B1-2</t>
  </si>
  <si>
    <t>H0171200</t>
  </si>
  <si>
    <t>BAYARAN UNTUK BERNIAGA</t>
  </si>
  <si>
    <t>B1-3</t>
  </si>
  <si>
    <t>H0171300</t>
  </si>
  <si>
    <t>BAYARAN UNTUK PENDAFTARAN INDIVIDU</t>
  </si>
  <si>
    <t>B1-4</t>
  </si>
  <si>
    <t>H0171400</t>
  </si>
  <si>
    <t>B1-5</t>
  </si>
  <si>
    <t>H0171900</t>
  </si>
  <si>
    <t>PELBAGAI BAYARAN</t>
  </si>
  <si>
    <t>JUMLAH LESEN, BAYARAN PENDAFTARAN DAN PERMIT</t>
  </si>
  <si>
    <t>B2-1</t>
  </si>
  <si>
    <t>H0272100</t>
  </si>
  <si>
    <t>BAYARAN IKTISAS</t>
  </si>
  <si>
    <t>B2-2</t>
  </si>
  <si>
    <t>H0272200</t>
  </si>
  <si>
    <t>BAYARAN PELAJARAN</t>
  </si>
  <si>
    <t>H0272300</t>
  </si>
  <si>
    <t>BAYARAN IKLAN</t>
  </si>
  <si>
    <t>B2-3</t>
  </si>
  <si>
    <t>H0272400</t>
  </si>
  <si>
    <t>BAYARAN PERKHIDMATAN</t>
  </si>
  <si>
    <t>JUMLAH PERKHIDMATAN DAN BAYARAN PERKHIDMATAN</t>
  </si>
  <si>
    <t>H0173000</t>
  </si>
  <si>
    <t>B3-1</t>
  </si>
  <si>
    <t>H0273100</t>
  </si>
  <si>
    <t>JUALAN BAHAN BERCETAK</t>
  </si>
  <si>
    <t>B3-2</t>
  </si>
  <si>
    <t>H0273200</t>
  </si>
  <si>
    <t>JUALAN BARANG-BARANG STOR</t>
  </si>
  <si>
    <t>B3-3</t>
  </si>
  <si>
    <t>H0273300</t>
  </si>
  <si>
    <t>JUALAN HARTA BENDA YANG TIDAK DIPERMODALKAN</t>
  </si>
  <si>
    <t>B3-4</t>
  </si>
  <si>
    <t>H0173600</t>
  </si>
  <si>
    <t>PREMIUM TANAH</t>
  </si>
  <si>
    <t>B3-5</t>
  </si>
  <si>
    <t>H0173700</t>
  </si>
  <si>
    <t>PREMIUM PERHUTANAN / GALIAN</t>
  </si>
  <si>
    <t>B3-6</t>
  </si>
  <si>
    <t>H0273800</t>
  </si>
  <si>
    <t>JUALAN BARANG PERTANIAN/TERNAKAN</t>
  </si>
  <si>
    <t>B3-7</t>
  </si>
  <si>
    <t>H0273900</t>
  </si>
  <si>
    <t>PELBAGAI JUALAN</t>
  </si>
  <si>
    <t>JUMLAH PEROLEHAN DARI JUALAN BARANG-BARANG</t>
  </si>
  <si>
    <t>B4-1</t>
  </si>
  <si>
    <t>H0274100</t>
  </si>
  <si>
    <t>SEWA TANAH KERAJAAN</t>
  </si>
  <si>
    <t>B4-2</t>
  </si>
  <si>
    <t>H0274200</t>
  </si>
  <si>
    <t>SEWA BANGUNAN</t>
  </si>
  <si>
    <t>B4-3</t>
  </si>
  <si>
    <t>H0274300</t>
  </si>
  <si>
    <t>SEWA KENDERAAN</t>
  </si>
  <si>
    <t>B4-4</t>
  </si>
  <si>
    <t>H0274900</t>
  </si>
  <si>
    <t>SEWA PELBAGAI</t>
  </si>
  <si>
    <t>JUMLAH SEWAAN</t>
  </si>
  <si>
    <t>B5-1</t>
  </si>
  <si>
    <t>H0275400</t>
  </si>
  <si>
    <t>PEROLEHAN DARI PELABURAN-PELABURAN DALAM NEGERI YANG LAIN</t>
  </si>
  <si>
    <t>B5-2</t>
  </si>
  <si>
    <t>H0275600</t>
  </si>
  <si>
    <t>FAEDAH ATAS PINJAMAN DARIPADA AKAUN AMANAH KERAJAAN</t>
  </si>
  <si>
    <t>JUMLAH FAEDAH DAN PEROLEHAN DARI PELABURAN</t>
  </si>
  <si>
    <t>B6-1</t>
  </si>
  <si>
    <t>H0176100</t>
  </si>
  <si>
    <t>JUMLAH DENDA DAN HUKUMAN</t>
  </si>
  <si>
    <t>B7-1</t>
  </si>
  <si>
    <t>H0177900</t>
  </si>
  <si>
    <t>PELBAGAI SUMBANGAN</t>
  </si>
  <si>
    <t>JUMLAH SUMBANGAN DAN BAYARAN GANTI DARIPADA LUAR NEGERI DAN SUMBANGAN TEMPATAN</t>
  </si>
  <si>
    <t>C1-1</t>
  </si>
  <si>
    <t>H0181100</t>
  </si>
  <si>
    <t>PULANGAN BALIK PERBELANJAAN AM</t>
  </si>
  <si>
    <t>C1-2</t>
  </si>
  <si>
    <t>H0181200</t>
  </si>
  <si>
    <t>DAPATAN BALIK WANG AMANAH</t>
  </si>
  <si>
    <t>C1-3</t>
  </si>
  <si>
    <t>H0181300</t>
  </si>
  <si>
    <t>DAPATAN BALIK WANG-WANG TAK DITUNTUT</t>
  </si>
  <si>
    <t>JUMLAH PULANGAN BALIK PERBELANJAAN</t>
  </si>
  <si>
    <t>H0282000</t>
  </si>
  <si>
    <t>TERIMAAN DARIPADA AGENSI-AGENSI KERAJAAN</t>
  </si>
  <si>
    <t>C2-1</t>
  </si>
  <si>
    <t>H0282100</t>
  </si>
  <si>
    <t>TERIMAAN UNTUK PERKHIDMATAN</t>
  </si>
  <si>
    <t>C2-2</t>
  </si>
  <si>
    <t>H0182200</t>
  </si>
  <si>
    <t>BAYARAN BALIK</t>
  </si>
  <si>
    <t>C2-3</t>
  </si>
  <si>
    <t>H0182300</t>
  </si>
  <si>
    <t>PEMBERIAN DAN CARUMAN</t>
  </si>
  <si>
    <t>C2-4</t>
  </si>
  <si>
    <t>H0182500</t>
  </si>
  <si>
    <t>PELBAGAI TERIMAAN</t>
  </si>
  <si>
    <t>JUMLAH TERIMAAN DARI AGENSI KERAJAAN</t>
  </si>
  <si>
    <t>H0186000</t>
  </si>
  <si>
    <t>LAIN-LAIN TERIMAAN ATAU PINDAHAN ATAU SUMBANGAN</t>
  </si>
  <si>
    <t>C3-1</t>
  </si>
  <si>
    <t xml:space="preserve">H0186100 </t>
  </si>
  <si>
    <t>JUMLAH LAIN-LAIN TERIMAAN, PINDAHAN ATAU SUMBANGAN</t>
  </si>
  <si>
    <t>JUMLAH PELBAGAI TERIMAAN DAN PINDAHAN</t>
  </si>
  <si>
    <t>ABM7B</t>
  </si>
  <si>
    <t>ANGGARAN HASIL TAHUN 2021 (OBJEK LANJUT)</t>
  </si>
  <si>
    <t>H0161101</t>
  </si>
  <si>
    <t>CUKAI TANAH SEMASA / BERULANG</t>
  </si>
  <si>
    <t>H0161198</t>
  </si>
  <si>
    <t xml:space="preserve">TUNGGAKAN CUKAI TANAH </t>
  </si>
  <si>
    <t>H0161199</t>
  </si>
  <si>
    <t>CUKAI TANAH YANG LAIN</t>
  </si>
  <si>
    <t>JUMLAH CUKAI TANAH</t>
  </si>
  <si>
    <t>H0161206</t>
  </si>
  <si>
    <t>SEWA GALIAN</t>
  </si>
  <si>
    <t xml:space="preserve">JUMLAH CUKAI GALIAN </t>
  </si>
  <si>
    <t>H0161301</t>
  </si>
  <si>
    <t xml:space="preserve">CUKAI PARIT DAN TALIAIR </t>
  </si>
  <si>
    <t>H0161302</t>
  </si>
  <si>
    <t>TUNGGAKAN CUKAI PARIT &amp; TALIAIR</t>
  </si>
  <si>
    <t>JUMLAH CUKAI PARIT DAN TALIAIR</t>
  </si>
  <si>
    <t>H0161599</t>
  </si>
  <si>
    <t>PELBAGAI CUKAI LANGSUNG YANG LAIN</t>
  </si>
  <si>
    <t>JUMLAH CUKAI LANGSUNG YANG LAIN</t>
  </si>
  <si>
    <t>H0161812</t>
  </si>
  <si>
    <t>ROYALTI PENGELUARAN BAHAN HUTAN</t>
  </si>
  <si>
    <t>H0161813</t>
  </si>
  <si>
    <t>ROYALTI PENGELUARAN BAHAN BATUAN</t>
  </si>
  <si>
    <t>H0161814</t>
  </si>
  <si>
    <t>ROYALTI PENGELUARAN BAHAN GALIAN</t>
  </si>
  <si>
    <t>H0161823</t>
  </si>
  <si>
    <t>ROYALTI PULAU PINANG</t>
  </si>
  <si>
    <t>H0161899</t>
  </si>
  <si>
    <t>ROYALTI YANG LAIN</t>
  </si>
  <si>
    <t>JUMLAH ROYALTI</t>
  </si>
  <si>
    <t>H0162799</t>
  </si>
  <si>
    <t>LAIN-LAIN LEVI</t>
  </si>
  <si>
    <t>JUMLAH LEVI</t>
  </si>
  <si>
    <t>H0162801</t>
  </si>
  <si>
    <t>CUKAI TIKET WAYANG</t>
  </si>
  <si>
    <t>H0162802</t>
  </si>
  <si>
    <t>CUKAI TIKET TAMAN TEMA</t>
  </si>
  <si>
    <t>H0162809</t>
  </si>
  <si>
    <t>TUNGGAKAN CUKAI HIBURAN</t>
  </si>
  <si>
    <t>H0162899</t>
  </si>
  <si>
    <t>CUKAI HIBURAN YANG LAIN</t>
  </si>
  <si>
    <t>JUMLAH CUKAI HIBURAN</t>
  </si>
  <si>
    <t>H0162999</t>
  </si>
  <si>
    <t>PELBAGAI CUKAI TAK LANGSUNG</t>
  </si>
  <si>
    <t>JUMLAH PELBAGAI CUKAI TIDAK LANGSUNG</t>
  </si>
  <si>
    <t>H0171104</t>
  </si>
  <si>
    <t>BAYARAN PENDAFTARAN TANAH</t>
  </si>
  <si>
    <t>H0171105</t>
  </si>
  <si>
    <t>BAYARAN PENDAFTARAN LEMBU KERBAU</t>
  </si>
  <si>
    <t>H0171106</t>
  </si>
  <si>
    <t>PENDAFTARAN PENANAMAN PADI</t>
  </si>
  <si>
    <t>H0171109</t>
  </si>
  <si>
    <t>BAYARAN PENDAFTARAN NIKAH LUAR NEGARA</t>
  </si>
  <si>
    <t>H0171110</t>
  </si>
  <si>
    <t>BAYARAN PENDAFTARAN MAHKAMAH SYARIAH</t>
  </si>
  <si>
    <t>H0171120</t>
  </si>
  <si>
    <t>BAYARAN PENDAFTARAN ANJING</t>
  </si>
  <si>
    <t>H0171121</t>
  </si>
  <si>
    <t>PENDAFTARAN NIKAH</t>
  </si>
  <si>
    <t>H0171122</t>
  </si>
  <si>
    <t>PENDAFTARAN CERAI</t>
  </si>
  <si>
    <t>H0171123</t>
  </si>
  <si>
    <t xml:space="preserve">PENDAFTARAN RUJUK </t>
  </si>
  <si>
    <t>H0171199</t>
  </si>
  <si>
    <t>PELBAGAI BAYARAN PENDAFTARAN</t>
  </si>
  <si>
    <t>JUMLAH BAYARAN PENDAFTARAN</t>
  </si>
  <si>
    <t>H0171201</t>
  </si>
  <si>
    <t>LESEN PERHUTANAN/MEMASUKI HUTAN SIMPANAN</t>
  </si>
  <si>
    <t>H0171202</t>
  </si>
  <si>
    <t>LESEN PERIKANAN</t>
  </si>
  <si>
    <t>H0171203</t>
  </si>
  <si>
    <t>LESEN PERAHU</t>
  </si>
  <si>
    <t>H0171204</t>
  </si>
  <si>
    <t>LESEN PEMBEKALAN AIR/TITI (ENAKMEN AIR NO.129)</t>
  </si>
  <si>
    <t>H0171205</t>
  </si>
  <si>
    <t>LESEN PENILAI DAN PELELONG</t>
  </si>
  <si>
    <t>H0171209</t>
  </si>
  <si>
    <t>LESEN PENIAGA BARANG BARANG SUDAH PAKAI / BARANG LUSUH</t>
  </si>
  <si>
    <t>H0171210</t>
  </si>
  <si>
    <t>LESEN HIBURAN SEMENTARA</t>
  </si>
  <si>
    <t>H0171211</t>
  </si>
  <si>
    <t>LESEN PANGGONG WAYANG DAN TEMPAT HIBURAN</t>
  </si>
  <si>
    <t>H0171212</t>
  </si>
  <si>
    <t>LESEN HIBURAN BILLIARD</t>
  </si>
  <si>
    <t>H0171214</t>
  </si>
  <si>
    <t>LESEN KEDAI MINUMAN KERAS</t>
  </si>
  <si>
    <t>H0171215</t>
  </si>
  <si>
    <t>LESEN SENJATAPI DAN ALAT SENJATA</t>
  </si>
  <si>
    <t>H0171218</t>
  </si>
  <si>
    <t>LESEN BINATANG PERBURUAN DAN BURUNG</t>
  </si>
  <si>
    <t>H0171219</t>
  </si>
  <si>
    <t>LESEN TUMPANG SEMENTARA/LESEN MENDUDUKI SEMENTARA TANAH KERAJAAN</t>
  </si>
  <si>
    <t>H0171227</t>
  </si>
  <si>
    <t>LESEN PETROLEUM</t>
  </si>
  <si>
    <t>H0171229</t>
  </si>
  <si>
    <t xml:space="preserve">LESEN GALIAN- PENGELUARAN/PEMBAHARUAN PAJAKAN </t>
  </si>
  <si>
    <t>H0171236</t>
  </si>
  <si>
    <t>LESEN PERKAHWINAN</t>
  </si>
  <si>
    <t>H0171248</t>
  </si>
  <si>
    <t>LESEN PERLADANGAN UNGGAS</t>
  </si>
  <si>
    <t>H0171253</t>
  </si>
  <si>
    <t>LESEN MINUMAN KERAS</t>
  </si>
  <si>
    <t>H0171256</t>
  </si>
  <si>
    <t>SENJATA DAN ALAT SENJATA (LESEN PERNIAGAAN)</t>
  </si>
  <si>
    <t>H0171257</t>
  </si>
  <si>
    <t>BAYARAN UNTUK BERNIAGA - BAYARAN KONTRAKTOR</t>
  </si>
  <si>
    <t>H0171258</t>
  </si>
  <si>
    <t>BAYARAN SIJIL HALAL</t>
  </si>
  <si>
    <t>H0171262</t>
  </si>
  <si>
    <t>PERMIT PERHUTANAN</t>
  </si>
  <si>
    <t>H0171266</t>
  </si>
  <si>
    <t>PERMIT PENYEMBELIHAN TERNAKAN</t>
  </si>
  <si>
    <t>H0171270</t>
  </si>
  <si>
    <t>PERMIT PASIR</t>
  </si>
  <si>
    <t>H0171274</t>
  </si>
  <si>
    <t>BAYARAN PERMIT SEMENTARA</t>
  </si>
  <si>
    <t>H0171275</t>
  </si>
  <si>
    <t>BAYARAN PERMOHONAN PERMIT SEMENTARA</t>
  </si>
  <si>
    <t>H0171278</t>
  </si>
  <si>
    <t>BAYARAN PERKHIDMATAN KLINIK VETERINAR</t>
  </si>
  <si>
    <t>H0171112</t>
  </si>
  <si>
    <t>BAYARAN PERMOHONAN KEBENARAN BERKAHWIN</t>
  </si>
  <si>
    <t>H0171280</t>
  </si>
  <si>
    <t>LESEN PENULIS SURAT PETISYEN</t>
  </si>
  <si>
    <t>H0171282</t>
  </si>
  <si>
    <t>LESEN HIBURAN TETAP</t>
  </si>
  <si>
    <t>H0171283</t>
  </si>
  <si>
    <t>LESEN KILANG BAHAN HUTAN</t>
  </si>
  <si>
    <t>H0171284</t>
  </si>
  <si>
    <t>LESEN GALIAN</t>
  </si>
  <si>
    <t>H0171285</t>
  </si>
  <si>
    <t>BAYARAN KEMAJUAN TANAH</t>
  </si>
  <si>
    <t>H0171286</t>
  </si>
  <si>
    <t>BAYARAN KEMAJUAN GALIAN</t>
  </si>
  <si>
    <t>H0171287</t>
  </si>
  <si>
    <t>BAYARAN PEJABAT GALIAN</t>
  </si>
  <si>
    <t>H0171298</t>
  </si>
  <si>
    <t>BAYARAN PERMOHONAN LESEN TUMPANG SEMENTARA</t>
  </si>
  <si>
    <t>H0171299</t>
  </si>
  <si>
    <t>PELBAGAI BAYARAN YANG LAIN</t>
  </si>
  <si>
    <t>JUMLAH BAYARAN UNTUK BERNIAGA</t>
  </si>
  <si>
    <t>H0171301</t>
  </si>
  <si>
    <t>H0171399</t>
  </si>
  <si>
    <t>LAIN-LAIN BAYARAN PENDAFTARAN</t>
  </si>
  <si>
    <t>JUMLAH BAYARAN UNTUK PENDAFTARAN INDIVIDU</t>
  </si>
  <si>
    <t>H0171402</t>
  </si>
  <si>
    <t>TIMBANG DAN SUKAT</t>
  </si>
  <si>
    <t>H0171499</t>
  </si>
  <si>
    <t>BAYARAN-BAYARAN LAIN</t>
  </si>
  <si>
    <t>H0171901</t>
  </si>
  <si>
    <t>H0272101</t>
  </si>
  <si>
    <t>BAYARAN PERKHIDMATAN HAIWAN DAN PERTANIAN</t>
  </si>
  <si>
    <t>H0272103</t>
  </si>
  <si>
    <t>BAYARAN MAHKAMAH</t>
  </si>
  <si>
    <t>H0272104</t>
  </si>
  <si>
    <t>BAYARAN TANAH  DAN GALIAN</t>
  </si>
  <si>
    <t>H0272109</t>
  </si>
  <si>
    <t>BAYARAN JABATAN HUTAN</t>
  </si>
  <si>
    <t>H0272112</t>
  </si>
  <si>
    <t>BAYARAN SIJIL PERAKUAN KESIHATAN TERNAKAN</t>
  </si>
  <si>
    <t>H0272199</t>
  </si>
  <si>
    <t>BAYARAN IKTISAS YANG LAIN</t>
  </si>
  <si>
    <t>JUMLAH BAYARAN IKTISAS</t>
  </si>
  <si>
    <t>H0272204</t>
  </si>
  <si>
    <t>YURAN KURSUS</t>
  </si>
  <si>
    <t>JUMLAH BAYARAN PELAJARAN</t>
  </si>
  <si>
    <t>H0272399</t>
  </si>
  <si>
    <t>BAYARAN-BAYARAN IKLAN YANG LAIN</t>
  </si>
  <si>
    <t>JUMLAH BAYARAN IKLAN</t>
  </si>
  <si>
    <t>H0272440</t>
  </si>
  <si>
    <t>BAYARAN PERINTAH PEMBAHAGIAN PUSAKA</t>
  </si>
  <si>
    <t>H0272452</t>
  </si>
  <si>
    <t>KOMISYEN LELONG</t>
  </si>
  <si>
    <t>H0272469</t>
  </si>
  <si>
    <t>BAYARAN KURSUS PENYEMBELIHAN</t>
  </si>
  <si>
    <t>H0272499</t>
  </si>
  <si>
    <t>BAYARAN-BAYARAN PERKHIDMATAN YANG LAIN</t>
  </si>
  <si>
    <t>JUMLAH BAYARAN PERKHIDMATAN</t>
  </si>
  <si>
    <t>H0273101</t>
  </si>
  <si>
    <t>JUALAN PETA</t>
  </si>
  <si>
    <t>H0273108</t>
  </si>
  <si>
    <t>JUALAN BORANG SEBUTHARGA</t>
  </si>
  <si>
    <t>H0273109</t>
  </si>
  <si>
    <t>JUALAN PELAN</t>
  </si>
  <si>
    <t>H0273110</t>
  </si>
  <si>
    <t>JUALAN SALINAN SIJIL NIKAH/CERAI ORANG ISLAM</t>
  </si>
  <si>
    <t>H0273111</t>
  </si>
  <si>
    <t>JUALAN BORANG</t>
  </si>
  <si>
    <t>H0273112</t>
  </si>
  <si>
    <t>JUALAN PATIL LESEN PERAHU</t>
  </si>
  <si>
    <t>H0273117</t>
  </si>
  <si>
    <t>JUALAN BORANG TENDER</t>
  </si>
  <si>
    <t>H0273199</t>
  </si>
  <si>
    <t>JUALAN BARANG-BARANG CETAK YANG LAIN</t>
  </si>
  <si>
    <t>JUMLAH BAHAN BERCETAK</t>
  </si>
  <si>
    <t>H0273201</t>
  </si>
  <si>
    <t>JUALAN BARANG-BARANG PERTANIAN (TERMASUK JUALAN TANAMAN, BUAH-BUAHAN, BIJIAN, POKOK DAN KELUARAN PERTANIAN YANG LAIN OLEH STESYEN PERTANIAN)</t>
  </si>
  <si>
    <t>H0273203</t>
  </si>
  <si>
    <t>JUALAN BARANG2 HAIWAN TRM  JUALAN BENIH CACAR,SERUM  DAN JUALAN DARIPADA</t>
  </si>
  <si>
    <t>H0273299</t>
  </si>
  <si>
    <t>JUALAN BARANG STOR YANG LAIN</t>
  </si>
  <si>
    <t>JUMLAH JUALAN BARANG-BARANG STOR</t>
  </si>
  <si>
    <t>H0273301</t>
  </si>
  <si>
    <t>JUALAN HARTA BENDA</t>
  </si>
  <si>
    <t>H0273302</t>
  </si>
  <si>
    <t>JUALAN KENDERAAN</t>
  </si>
  <si>
    <t>H0273399</t>
  </si>
  <si>
    <t>JUALAN HARTA BENDA YANG LAIN</t>
  </si>
  <si>
    <t>JUMLAH JUALAN HARTA BENDA YANG TIDAK DIPERMODALKAN</t>
  </si>
  <si>
    <t>H0173699</t>
  </si>
  <si>
    <t>PREMIUM TANAH YANG LAIN</t>
  </si>
  <si>
    <t>H0273600</t>
  </si>
  <si>
    <t>JUMLAH PREMIUM TANAH</t>
  </si>
  <si>
    <t>H0173701</t>
  </si>
  <si>
    <t>PREMIUM PERHUTANAN</t>
  </si>
  <si>
    <t>H0173702</t>
  </si>
  <si>
    <t>PREMIUM GALIAN</t>
  </si>
  <si>
    <t>H0173799</t>
  </si>
  <si>
    <t>PELBAGAI PREMIUM PERHUTANAN / GALIAN YANG LAIN</t>
  </si>
  <si>
    <t>JUMLAH PREMIUM PERHUTANAN/GALIAN</t>
  </si>
  <si>
    <t>H0273802</t>
  </si>
  <si>
    <t>JUALAN BARANG-BARANG HAIWAN</t>
  </si>
  <si>
    <t>H0273804</t>
  </si>
  <si>
    <t>JUALAN HASIL PERTANIAN</t>
  </si>
  <si>
    <t>H0273805</t>
  </si>
  <si>
    <t>JUALAN KERBAU/LEMBU PAWAH</t>
  </si>
  <si>
    <t>H0273806</t>
  </si>
  <si>
    <t>JUALAN UBAT HAIWAN</t>
  </si>
  <si>
    <t>JUMLAH JUALAN BARANG PERTANIAN/TERNAKAN</t>
  </si>
  <si>
    <t>H0273999</t>
  </si>
  <si>
    <t>JUALAN-JUALAN YANG LAIN</t>
  </si>
  <si>
    <t>JUMLAH PELBAGAI JUALAN</t>
  </si>
  <si>
    <t>H0274199</t>
  </si>
  <si>
    <t>SEWA PELBAGAI TANAH</t>
  </si>
  <si>
    <t>JUMLAH SEWA TANAH KERAJAAN</t>
  </si>
  <si>
    <t>H0274201</t>
  </si>
  <si>
    <t>SEWA BANGUNAN KEDIAMAN</t>
  </si>
  <si>
    <t>H0274202</t>
  </si>
  <si>
    <t>SEWA BANGUNAN PEJABAT KERAJAAN NEGERI</t>
  </si>
  <si>
    <t>H0274203</t>
  </si>
  <si>
    <t>SEWA RUMAH DAN PERABUT KERAJAAN</t>
  </si>
  <si>
    <t>H0274205</t>
  </si>
  <si>
    <t xml:space="preserve">SEWA RUMAH DAN PERABUT </t>
  </si>
  <si>
    <t>H0274206</t>
  </si>
  <si>
    <t>SEWA BANGUNAN DAN GERAI</t>
  </si>
  <si>
    <t>H0274209</t>
  </si>
  <si>
    <t xml:space="preserve">SEWA RUMAH </t>
  </si>
  <si>
    <t>H0274210</t>
  </si>
  <si>
    <t>SEWA RUMAH KEDAI</t>
  </si>
  <si>
    <t>H0274299</t>
  </si>
  <si>
    <t>SEWA BANGUNAN YANG LAIN</t>
  </si>
  <si>
    <t>JUMLAH SEWA BANGUNAN</t>
  </si>
  <si>
    <t>H0274301</t>
  </si>
  <si>
    <t>SEWA KENDERAAN PENUMPANG (TERMASUK VAN, BAS, KERETA, MOTOSIKAL DAN SKUTER)</t>
  </si>
  <si>
    <t>JUMLAH SEWA KENDERAAN</t>
  </si>
  <si>
    <t>H0274904</t>
  </si>
  <si>
    <t>SEWAAN POKOK (PAJAKAN)</t>
  </si>
  <si>
    <t>H0274999</t>
  </si>
  <si>
    <t>SEWA PELBAGAI YANG LAIN</t>
  </si>
  <si>
    <t>JUMLAH SEWA PELBAGAI</t>
  </si>
  <si>
    <t>H0275401</t>
  </si>
  <si>
    <t>FAEDAH DARI BAKI WANG DALAM BANK - AKAUN SEMASA</t>
  </si>
  <si>
    <t>H0275404</t>
  </si>
  <si>
    <t>FAEDAH DAN HASIL DARI PENDAHULUAN KENDERAAN</t>
  </si>
  <si>
    <t>H0275405</t>
  </si>
  <si>
    <t>FAEDAH DAN HASIL DARI WANG SIMPANAN TETAP DALAM BANK</t>
  </si>
  <si>
    <t>H0275413</t>
  </si>
  <si>
    <t>FAEDAH DAN HASIL DARI PINJAMAN-PINJAMAN YANG LAIN</t>
  </si>
  <si>
    <t>H0275499</t>
  </si>
  <si>
    <t>FAEDAH DAN HASIL PELBAGAI PELABURAN DAN KEUNTUNGAN JUALAN PELABURAN</t>
  </si>
  <si>
    <t>JUMLAH PEROLEHAN DARI PELABURAN-PELABURAN DALAM NEGERI YANG LAIN</t>
  </si>
  <si>
    <t>H02755606</t>
  </si>
  <si>
    <t>FAEDAH ATAS PINJAMAN DRP AKAUN HASIL DISATUKAN</t>
  </si>
  <si>
    <t>JUMLAH FAEDAH ATAS PINJAMAN DARIPADA AKAUN AMANAH KERAJAAN</t>
  </si>
  <si>
    <t>JUMLAH FAEDAH DAN PEROLEHAN DARI  PELABURAN</t>
  </si>
  <si>
    <t>H0176102</t>
  </si>
  <si>
    <t>GANTIRUGI DARI RAMPASAN (HUTAN)</t>
  </si>
  <si>
    <t>H0176103</t>
  </si>
  <si>
    <t>DENDA LEWAT BAYAR CUKAI TANAH</t>
  </si>
  <si>
    <t>H0176107</t>
  </si>
  <si>
    <t xml:space="preserve">HUKUMAN KERANA PECAH KONTRAK </t>
  </si>
  <si>
    <t>H0176109</t>
  </si>
  <si>
    <t>DENDA DAN RAMPASAN MAHKAMAH SYARIAH</t>
  </si>
  <si>
    <t>H0176110</t>
  </si>
  <si>
    <t>DENDA-DENDA DAN RAMPASAN</t>
  </si>
  <si>
    <t>H0176113</t>
  </si>
  <si>
    <t>BAYARAN MENYELESAIKAN TANPA PERBICARAAN</t>
  </si>
  <si>
    <t>H0176114</t>
  </si>
  <si>
    <t>BAYARAN GANTI ATAU GANTI ROSAK BANGUNAN-BANGUNAN</t>
  </si>
  <si>
    <t>H0176122</t>
  </si>
  <si>
    <t>PENGEMUKAAN LEWAT PERMOHONAN PEMBAHARUAN PAJAKAN DAN LESEN GALIAN</t>
  </si>
  <si>
    <t>H0176123</t>
  </si>
  <si>
    <t>LAIN-LAIN NOTIS</t>
  </si>
  <si>
    <t>H0176199</t>
  </si>
  <si>
    <t xml:space="preserve">PELBAGAI DENDA DAN HUKUMAN YANG LAIN </t>
  </si>
  <si>
    <t>H0177901</t>
  </si>
  <si>
    <t>PELBAGAI TERIMAAN DARI LAIN AGENSI KERAJAAN / PELBAGAI SUMBANGAN</t>
  </si>
  <si>
    <t>H0177999</t>
  </si>
  <si>
    <t>PELBAGAI SUMBANGAN YANG LAIN</t>
  </si>
  <si>
    <t>JUMLAH PELBAGAI SUMBANGAN</t>
  </si>
  <si>
    <t>H0181101</t>
  </si>
  <si>
    <t>TERIMAAN BALIK BAYARAN TAHUN -TAHUN LALU</t>
  </si>
  <si>
    <t>H0181106</t>
  </si>
  <si>
    <t>PELBAGAI HASIL TAHUN LALU</t>
  </si>
  <si>
    <t>H0181107</t>
  </si>
  <si>
    <t>PELBAGAI HASIL TAHUN SEMASA</t>
  </si>
  <si>
    <t>H0181112</t>
  </si>
  <si>
    <t>BAYARAN BALIK PINJAMAN DRPD AKAUN HASIL DISATUKAN DAN KUMPULAN WANG PINJAMAN DALAN LAIN-LAIN</t>
  </si>
  <si>
    <t>H0181199</t>
  </si>
  <si>
    <t>BAYARAN-BAYARAN BALIK YANG LAIN</t>
  </si>
  <si>
    <t>JUMLAH PULANGAN BALIK PERBELANJAAN AM</t>
  </si>
  <si>
    <t>H0181202</t>
  </si>
  <si>
    <t>LEBIHAN DARI PENUTUPAN AKAUN AMANAH</t>
  </si>
  <si>
    <t>H0181203</t>
  </si>
  <si>
    <t>PINDAHAN DARI AKAUN DEPOSIT</t>
  </si>
  <si>
    <t>H0181299</t>
  </si>
  <si>
    <t>LEBIHAN DARI AKAUN AMANAH YANG LAIN</t>
  </si>
  <si>
    <t>JUMLAH DAPATAN BALIK WANG AMANAH</t>
  </si>
  <si>
    <t>H0181302</t>
  </si>
  <si>
    <t xml:space="preserve"> WANG TAK DITUNTUT</t>
  </si>
  <si>
    <t>H0181305</t>
  </si>
  <si>
    <t>DEPOSIT TAK DITUNTUT</t>
  </si>
  <si>
    <t>H0181399</t>
  </si>
  <si>
    <t>PELBAGAI BAYARAN BALIK</t>
  </si>
  <si>
    <t>H0282109</t>
  </si>
  <si>
    <t>TERIMAAN DARIPADA ANAK SYARIKAT / SYARIKAT BERKAITAN KERAJAAN</t>
  </si>
  <si>
    <t>H0282199</t>
  </si>
  <si>
    <t>TERIMAAN UNTUK PERKHIDMATAN YANG LAIN</t>
  </si>
  <si>
    <t>JUMLAH TERIMAAN UNTUK PERKHIDMATAN</t>
  </si>
  <si>
    <t>H0182205</t>
  </si>
  <si>
    <t>BAYARAN BALIK BAHAGIAN KERAJAAN KWSP</t>
  </si>
  <si>
    <t>H0182210</t>
  </si>
  <si>
    <t>BAYARAN BALIK PINJAMAN OLEH BADAN-BADAN BERKANUN DAN PENGUASA TEMPATAN</t>
  </si>
  <si>
    <t>H0182299</t>
  </si>
  <si>
    <t>BAYARAN BALIK YANG LAIN</t>
  </si>
  <si>
    <t>JUMLAH BAYARAN BALIK</t>
  </si>
  <si>
    <t>H0182307</t>
  </si>
  <si>
    <t>PEMBERIAN MENGIKUT RAMAI PENDUDUK</t>
  </si>
  <si>
    <t>H0182308</t>
  </si>
  <si>
    <t>PEMBERIAN PERTAMBAHAN HASIL</t>
  </si>
  <si>
    <t>H0182309</t>
  </si>
  <si>
    <t>PEMBERIAN 50% KOS PENGURUSAN JABATAN NEGERI</t>
  </si>
  <si>
    <t>H0182311</t>
  </si>
  <si>
    <t xml:space="preserve">PEMBERIAN KOS PERKHIDMATAN DI ATAS PELAKSANAAN PROJEK PEMBANGUNAN PERSEKUTUAN </t>
  </si>
  <si>
    <t>H0182312</t>
  </si>
  <si>
    <t>PEMBERIAN KEKURANGAN AKAUN MENGURUS</t>
  </si>
  <si>
    <t>H0182317</t>
  </si>
  <si>
    <t>PEMBERIAN KHAS PULAU PINANG</t>
  </si>
  <si>
    <t>H0182321</t>
  </si>
  <si>
    <t>PEMBERIAN BAGI PROJEK PERSEKUTUAN YANG DILAKSANAKAN OLEH NEGERI</t>
  </si>
  <si>
    <t>H0182326</t>
  </si>
  <si>
    <t>CARUMAN UNTUK PEMBAYARAN PINJAMAN</t>
  </si>
  <si>
    <t>H0182331</t>
  </si>
  <si>
    <t>PEMBERIAN CUKAI PELANCONGAN</t>
  </si>
  <si>
    <t>H0182399</t>
  </si>
  <si>
    <t>PEMBERIAN DAN CARUMAN YANG LAIN</t>
  </si>
  <si>
    <t>JUMLAH PEMBERIAN DAN CARUMAN</t>
  </si>
  <si>
    <t>H0182599</t>
  </si>
  <si>
    <t>PELBAGAI TERIMAAN YANG LAIN</t>
  </si>
  <si>
    <t>H0186101</t>
  </si>
  <si>
    <t>SUMBANGAN DARIPADA ANAK SYARIKAT</t>
  </si>
  <si>
    <t>JUMLAH SUMBANGAN DARIPADA AGENSI KERAJAAN</t>
  </si>
  <si>
    <t>ABM7c</t>
  </si>
  <si>
    <t>JUSTIFIKASI ANGGARAN HASIL TAHUN 2022 (OBJEK LANJUT)</t>
  </si>
  <si>
    <t>ANGGARAN TAHUN</t>
  </si>
  <si>
    <t>JUSTIFIKASI SETIAP KOD HASIL</t>
  </si>
  <si>
    <t>PENJELASAN PENINGKATAN/PENURUNAN BERBANDING ANGGARAN 2019</t>
  </si>
  <si>
    <t>PUNCA KUASA/ ENAKMEN/ AKTA/ KEPUTUSAN MMK DAN LAIN-LAIN</t>
  </si>
  <si>
    <t>*termasuk perkiraan terperinci berasaskan kadar fi sedia ada/ trend permohonan/ jumlah/kuantiti/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</si>
</sst>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General"/>
  </numFmts>
  <fonts count="82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4"/>
      <color indexed="8"/>
      <name val="Calibri"/>
      <family val="2"/>
    </font>
    <font>
      <b/>
      <sz val="10"/>
      <name val="Arial Narrow"/>
      <family val="2"/>
    </font>
    <font>
      <sz val="8"/>
      <color indexed="8"/>
      <name val="Calibri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4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62"/>
      <name val="Cambria"/>
      <family val="1"/>
    </font>
    <font>
      <sz val="10"/>
      <color indexed="8"/>
      <name val="Trebuchet MS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i/>
      <sz val="10"/>
      <name val="Arial Narrow"/>
      <family val="2"/>
    </font>
    <font>
      <b/>
      <sz val="11"/>
      <color indexed="10"/>
      <name val="Calibri"/>
      <family val="2"/>
    </font>
    <font>
      <b/>
      <sz val="10.5"/>
      <color indexed="10"/>
      <name val="Calibri"/>
      <family val="2"/>
    </font>
    <font>
      <sz val="54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rgb="FF000000"/>
      <name val="Arial Narrow"/>
      <family val="2"/>
    </font>
    <font>
      <sz val="8"/>
      <color theme="1"/>
      <name val="Calibri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4" borderId="1" applyNumberFormat="0" applyAlignment="0" applyProtection="0"/>
    <xf numFmtId="0" fontId="52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8" borderId="6" applyNumberFormat="0" applyAlignment="0" applyProtection="0"/>
    <xf numFmtId="0" fontId="49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1" borderId="7" applyNumberFormat="0" applyAlignment="0" applyProtection="0"/>
    <xf numFmtId="176" fontId="61" fillId="0" borderId="0" applyBorder="0" applyProtection="0">
      <alignment/>
    </xf>
    <xf numFmtId="0" fontId="0" fillId="12" borderId="0" applyNumberFormat="0" applyBorder="0" applyAlignment="0" applyProtection="0"/>
    <xf numFmtId="0" fontId="62" fillId="11" borderId="6" applyNumberForma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49" fillId="15" borderId="0" applyNumberFormat="0" applyBorder="0" applyAlignment="0" applyProtection="0"/>
    <xf numFmtId="0" fontId="39" fillId="0" borderId="0">
      <alignment/>
      <protection/>
    </xf>
    <xf numFmtId="0" fontId="0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0" borderId="0">
      <alignment/>
      <protection/>
    </xf>
    <xf numFmtId="0" fontId="0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0" fillId="0" borderId="0" xfId="0" applyFont="1" applyAlignment="1">
      <alignment/>
    </xf>
    <xf numFmtId="0" fontId="72" fillId="0" borderId="0" xfId="0" applyFont="1" applyAlignment="1">
      <alignment vertical="center"/>
    </xf>
    <xf numFmtId="0" fontId="70" fillId="0" borderId="0" xfId="0" applyFont="1" applyAlignment="1">
      <alignment wrapText="1"/>
    </xf>
    <xf numFmtId="0" fontId="71" fillId="0" borderId="0" xfId="0" applyFont="1" applyFill="1" applyBorder="1" applyAlignment="1">
      <alignment horizontal="right" vertical="center"/>
    </xf>
    <xf numFmtId="0" fontId="7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3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71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0" fontId="69" fillId="0" borderId="0" xfId="0" applyFont="1" applyFill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43" fontId="69" fillId="7" borderId="12" xfId="16" applyFont="1" applyFill="1" applyBorder="1" applyAlignment="1">
      <alignment horizontal="center" vertical="center"/>
    </xf>
    <xf numFmtId="0" fontId="10" fillId="26" borderId="18" xfId="0" applyFont="1" applyFill="1" applyBorder="1" applyAlignment="1">
      <alignment horizontal="center" vertical="center" wrapText="1"/>
    </xf>
    <xf numFmtId="0" fontId="10" fillId="26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0" fillId="26" borderId="21" xfId="0" applyFont="1" applyFill="1" applyBorder="1" applyAlignment="1">
      <alignment horizontal="center" vertical="center" wrapText="1"/>
    </xf>
    <xf numFmtId="0" fontId="10" fillId="26" borderId="2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176" fontId="5" fillId="34" borderId="13" xfId="39" applyFont="1" applyFill="1" applyBorder="1" applyAlignment="1" applyProtection="1">
      <alignment horizontal="center" vertical="center" wrapText="1"/>
      <protection/>
    </xf>
    <xf numFmtId="176" fontId="71" fillId="34" borderId="13" xfId="39" applyFont="1" applyFill="1" applyBorder="1" applyAlignment="1" applyProtection="1">
      <alignment horizontal="left" vertical="center" wrapText="1"/>
      <protection/>
    </xf>
    <xf numFmtId="0" fontId="72" fillId="35" borderId="13" xfId="0" applyFont="1" applyFill="1" applyBorder="1" applyAlignment="1">
      <alignment horizontal="center" vertical="center"/>
    </xf>
    <xf numFmtId="176" fontId="5" fillId="35" borderId="13" xfId="39" applyFont="1" applyFill="1" applyBorder="1" applyAlignment="1" applyProtection="1">
      <alignment horizontal="center" vertical="center" wrapText="1"/>
      <protection/>
    </xf>
    <xf numFmtId="176" fontId="71" fillId="35" borderId="13" xfId="39" applyFont="1" applyFill="1" applyBorder="1" applyAlignment="1" applyProtection="1">
      <alignment horizontal="left" vertical="center" wrapText="1"/>
      <protection/>
    </xf>
    <xf numFmtId="0" fontId="72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71" fillId="36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left" vertical="center" wrapText="1"/>
    </xf>
    <xf numFmtId="43" fontId="71" fillId="0" borderId="13" xfId="0" applyNumberFormat="1" applyFont="1" applyFill="1" applyBorder="1" applyAlignment="1">
      <alignment horizontal="left" vertical="center" wrapText="1"/>
    </xf>
    <xf numFmtId="43" fontId="71" fillId="2" borderId="13" xfId="0" applyNumberFormat="1" applyFont="1" applyFill="1" applyBorder="1" applyAlignment="1">
      <alignment horizontal="left" vertical="center" wrapText="1"/>
    </xf>
    <xf numFmtId="43" fontId="71" fillId="36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76" fontId="71" fillId="36" borderId="13" xfId="39" applyFont="1" applyFill="1" applyBorder="1" applyAlignment="1" applyProtection="1">
      <alignment horizontal="left" vertical="center" wrapText="1"/>
      <protection/>
    </xf>
    <xf numFmtId="0" fontId="71" fillId="0" borderId="13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43" fontId="71" fillId="0" borderId="11" xfId="0" applyNumberFormat="1" applyFont="1" applyFill="1" applyBorder="1" applyAlignment="1">
      <alignment horizontal="left" vertical="center" wrapText="1"/>
    </xf>
    <xf numFmtId="0" fontId="72" fillId="35" borderId="24" xfId="0" applyFont="1" applyFill="1" applyBorder="1" applyAlignment="1">
      <alignment horizontal="center" vertical="center"/>
    </xf>
    <xf numFmtId="0" fontId="71" fillId="35" borderId="24" xfId="0" applyFont="1" applyFill="1" applyBorder="1" applyAlignment="1">
      <alignment horizontal="center" vertical="center"/>
    </xf>
    <xf numFmtId="0" fontId="71" fillId="35" borderId="24" xfId="0" applyFont="1" applyFill="1" applyBorder="1" applyAlignment="1">
      <alignment horizontal="left" vertical="center" wrapText="1"/>
    </xf>
    <xf numFmtId="43" fontId="71" fillId="35" borderId="13" xfId="0" applyNumberFormat="1" applyFont="1" applyFill="1" applyBorder="1" applyAlignment="1">
      <alignment horizontal="left" vertical="center" wrapText="1"/>
    </xf>
    <xf numFmtId="43" fontId="71" fillId="35" borderId="24" xfId="0" applyNumberFormat="1" applyFont="1" applyFill="1" applyBorder="1" applyAlignment="1">
      <alignment horizontal="left" vertical="center" wrapText="1"/>
    </xf>
    <xf numFmtId="43" fontId="71" fillId="36" borderId="24" xfId="0" applyNumberFormat="1" applyFont="1" applyFill="1" applyBorder="1" applyAlignment="1">
      <alignment horizontal="left" vertical="center" wrapText="1"/>
    </xf>
    <xf numFmtId="0" fontId="71" fillId="36" borderId="24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left" vertical="center" wrapText="1"/>
    </xf>
    <xf numFmtId="43" fontId="71" fillId="0" borderId="23" xfId="0" applyNumberFormat="1" applyFont="1" applyFill="1" applyBorder="1" applyAlignment="1">
      <alignment horizontal="left" vertical="center" wrapText="1"/>
    </xf>
    <xf numFmtId="0" fontId="72" fillId="3" borderId="24" xfId="0" applyFont="1" applyFill="1" applyBorder="1" applyAlignment="1">
      <alignment horizontal="center" vertical="center"/>
    </xf>
    <xf numFmtId="0" fontId="71" fillId="3" borderId="24" xfId="0" applyFont="1" applyFill="1" applyBorder="1" applyAlignment="1">
      <alignment horizontal="center" vertical="center"/>
    </xf>
    <xf numFmtId="176" fontId="71" fillId="3" borderId="24" xfId="39" applyFont="1" applyFill="1" applyBorder="1" applyAlignment="1" applyProtection="1">
      <alignment horizontal="left" vertical="center" wrapText="1"/>
      <protection/>
    </xf>
    <xf numFmtId="43" fontId="71" fillId="3" borderId="13" xfId="0" applyNumberFormat="1" applyFont="1" applyFill="1" applyBorder="1" applyAlignment="1">
      <alignment horizontal="left" vertical="center" wrapText="1"/>
    </xf>
    <xf numFmtId="43" fontId="71" fillId="3" borderId="24" xfId="0" applyNumberFormat="1" applyFont="1" applyFill="1" applyBorder="1" applyAlignment="1">
      <alignment horizontal="left" vertical="center" wrapText="1"/>
    </xf>
    <xf numFmtId="0" fontId="72" fillId="26" borderId="13" xfId="0" applyFont="1" applyFill="1" applyBorder="1" applyAlignment="1">
      <alignment horizontal="center" vertical="center"/>
    </xf>
    <xf numFmtId="0" fontId="71" fillId="26" borderId="13" xfId="0" applyFont="1" applyFill="1" applyBorder="1" applyAlignment="1">
      <alignment horizontal="center" vertical="center"/>
    </xf>
    <xf numFmtId="176" fontId="71" fillId="26" borderId="13" xfId="39" applyFont="1" applyFill="1" applyBorder="1" applyAlignment="1" applyProtection="1">
      <alignment horizontal="left" vertical="center" wrapText="1"/>
      <protection/>
    </xf>
    <xf numFmtId="43" fontId="71" fillId="26" borderId="13" xfId="0" applyNumberFormat="1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vertical="center"/>
    </xf>
    <xf numFmtId="0" fontId="71" fillId="25" borderId="13" xfId="0" applyFont="1" applyFill="1" applyBorder="1" applyAlignment="1">
      <alignment horizontal="center" vertical="center"/>
    </xf>
    <xf numFmtId="0" fontId="71" fillId="25" borderId="13" xfId="0" applyFont="1" applyFill="1" applyBorder="1" applyAlignment="1">
      <alignment horizontal="left" vertical="center" wrapText="1"/>
    </xf>
    <xf numFmtId="43" fontId="71" fillId="25" borderId="13" xfId="0" applyNumberFormat="1" applyFont="1" applyFill="1" applyBorder="1" applyAlignment="1">
      <alignment horizontal="left" vertical="center" wrapText="1"/>
    </xf>
    <xf numFmtId="0" fontId="72" fillId="37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43" fontId="71" fillId="0" borderId="17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/>
    </xf>
    <xf numFmtId="0" fontId="71" fillId="25" borderId="13" xfId="0" applyFont="1" applyFill="1" applyBorder="1" applyAlignment="1">
      <alignment vertical="center" wrapText="1"/>
    </xf>
    <xf numFmtId="43" fontId="71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vertical="center" wrapText="1"/>
    </xf>
    <xf numFmtId="176" fontId="5" fillId="25" borderId="13" xfId="39" applyFont="1" applyFill="1" applyBorder="1" applyAlignment="1" applyProtection="1">
      <alignment horizontal="center" vertical="center" wrapText="1"/>
      <protection/>
    </xf>
    <xf numFmtId="176" fontId="71" fillId="25" borderId="13" xfId="39" applyFont="1" applyFill="1" applyBorder="1" applyAlignment="1" applyProtection="1">
      <alignment horizontal="left" vertical="center" wrapText="1"/>
      <protection/>
    </xf>
    <xf numFmtId="176" fontId="5" fillId="0" borderId="13" xfId="39" applyFont="1" applyFill="1" applyBorder="1" applyAlignment="1" applyProtection="1">
      <alignment horizontal="center" vertical="center" wrapText="1"/>
      <protection/>
    </xf>
    <xf numFmtId="176" fontId="72" fillId="0" borderId="13" xfId="39" applyFont="1" applyFill="1" applyBorder="1" applyAlignment="1" applyProtection="1">
      <alignment horizontal="left" vertical="center" wrapText="1"/>
      <protection/>
    </xf>
    <xf numFmtId="176" fontId="8" fillId="0" borderId="13" xfId="39" applyFont="1" applyFill="1" applyBorder="1" applyAlignment="1" applyProtection="1">
      <alignment horizontal="left" vertical="center" wrapText="1"/>
      <protection/>
    </xf>
    <xf numFmtId="0" fontId="71" fillId="0" borderId="0" xfId="0" applyFont="1" applyFill="1" applyBorder="1" applyAlignment="1">
      <alignment horizontal="left" vertical="center" wrapText="1"/>
    </xf>
    <xf numFmtId="43" fontId="71" fillId="0" borderId="0" xfId="0" applyNumberFormat="1" applyFont="1" applyFill="1" applyBorder="1" applyAlignment="1">
      <alignment horizontal="left" vertical="center" wrapText="1"/>
    </xf>
    <xf numFmtId="176" fontId="74" fillId="26" borderId="13" xfId="39" applyFont="1" applyFill="1" applyBorder="1" applyAlignment="1" applyProtection="1">
      <alignment horizontal="center" vertical="center" wrapText="1"/>
      <protection/>
    </xf>
    <xf numFmtId="176" fontId="74" fillId="25" borderId="13" xfId="39" applyFont="1" applyFill="1" applyBorder="1" applyAlignment="1" applyProtection="1">
      <alignment horizontal="center" vertical="center" wrapText="1"/>
      <protection/>
    </xf>
    <xf numFmtId="0" fontId="71" fillId="25" borderId="13" xfId="47" applyFont="1" applyFill="1" applyBorder="1" applyAlignment="1">
      <alignment horizontal="left" vertical="center" wrapText="1"/>
      <protection/>
    </xf>
    <xf numFmtId="176" fontId="74" fillId="0" borderId="13" xfId="39" applyFont="1" applyFill="1" applyBorder="1" applyAlignment="1" applyProtection="1">
      <alignment horizontal="center" vertical="center" wrapText="1"/>
      <protection/>
    </xf>
    <xf numFmtId="0" fontId="72" fillId="0" borderId="13" xfId="47" applyFont="1" applyFill="1" applyBorder="1" applyAlignment="1">
      <alignment horizontal="left" vertical="center" wrapText="1"/>
      <protection/>
    </xf>
    <xf numFmtId="0" fontId="72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76" fontId="74" fillId="0" borderId="0" xfId="39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71" fillId="26" borderId="13" xfId="47" applyFont="1" applyFill="1" applyBorder="1" applyAlignment="1">
      <alignment vertical="center" wrapText="1"/>
      <protection/>
    </xf>
    <xf numFmtId="0" fontId="72" fillId="0" borderId="13" xfId="0" applyFont="1" applyFill="1" applyBorder="1" applyAlignment="1">
      <alignment vertical="center"/>
    </xf>
    <xf numFmtId="0" fontId="7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176" fontId="74" fillId="0" borderId="17" xfId="39" applyFont="1" applyFill="1" applyBorder="1" applyAlignment="1" applyProtection="1">
      <alignment horizontal="center" vertical="center" wrapText="1"/>
      <protection/>
    </xf>
    <xf numFmtId="0" fontId="72" fillId="0" borderId="17" xfId="47" applyFont="1" applyFill="1" applyBorder="1" applyAlignment="1">
      <alignment horizontal="left" vertical="center" wrapText="1"/>
      <protection/>
    </xf>
    <xf numFmtId="0" fontId="71" fillId="26" borderId="13" xfId="0" applyFont="1" applyFill="1" applyBorder="1" applyAlignment="1">
      <alignment horizontal="left" vertical="center" wrapText="1"/>
    </xf>
    <xf numFmtId="176" fontId="74" fillId="25" borderId="13" xfId="39" applyFont="1" applyFill="1" applyBorder="1" applyAlignment="1" applyProtection="1">
      <alignment horizontal="center" vertical="center"/>
      <protection/>
    </xf>
    <xf numFmtId="176" fontId="71" fillId="25" borderId="17" xfId="39" applyFont="1" applyFill="1" applyBorder="1" applyAlignment="1" applyProtection="1">
      <alignment horizontal="left" vertical="center" wrapText="1"/>
      <protection/>
    </xf>
    <xf numFmtId="43" fontId="71" fillId="25" borderId="17" xfId="0" applyNumberFormat="1" applyFont="1" applyFill="1" applyBorder="1" applyAlignment="1">
      <alignment horizontal="left" vertical="center" wrapText="1"/>
    </xf>
    <xf numFmtId="43" fontId="71" fillId="0" borderId="24" xfId="0" applyNumberFormat="1" applyFont="1" applyFill="1" applyBorder="1" applyAlignment="1">
      <alignment horizontal="left" vertical="center" wrapText="1"/>
    </xf>
    <xf numFmtId="0" fontId="71" fillId="26" borderId="13" xfId="0" applyFont="1" applyFill="1" applyBorder="1" applyAlignment="1">
      <alignment vertical="center" wrapText="1"/>
    </xf>
    <xf numFmtId="0" fontId="71" fillId="25" borderId="13" xfId="47" applyFont="1" applyFill="1" applyBorder="1" applyAlignment="1">
      <alignment vertical="center" wrapText="1"/>
      <protection/>
    </xf>
    <xf numFmtId="0" fontId="72" fillId="0" borderId="13" xfId="47" applyFont="1" applyFill="1" applyBorder="1" applyAlignment="1">
      <alignment vertical="center" wrapText="1"/>
      <protection/>
    </xf>
    <xf numFmtId="0" fontId="72" fillId="22" borderId="24" xfId="0" applyFont="1" applyFill="1" applyBorder="1" applyAlignment="1">
      <alignment horizontal="center" vertical="center"/>
    </xf>
    <xf numFmtId="176" fontId="74" fillId="22" borderId="24" xfId="39" applyFont="1" applyFill="1" applyBorder="1" applyAlignment="1" applyProtection="1">
      <alignment horizontal="center" vertical="center" wrapText="1"/>
      <protection/>
    </xf>
    <xf numFmtId="176" fontId="71" fillId="22" borderId="24" xfId="39" applyFont="1" applyFill="1" applyBorder="1" applyAlignment="1" applyProtection="1">
      <alignment horizontal="left" vertical="center" wrapText="1"/>
      <protection/>
    </xf>
    <xf numFmtId="43" fontId="71" fillId="22" borderId="25" xfId="0" applyNumberFormat="1" applyFont="1" applyFill="1" applyBorder="1" applyAlignment="1">
      <alignment horizontal="left" vertical="center" wrapText="1"/>
    </xf>
    <xf numFmtId="176" fontId="71" fillId="22" borderId="25" xfId="39" applyFont="1" applyFill="1" applyBorder="1" applyAlignment="1" applyProtection="1">
      <alignment horizontal="left" vertical="center" wrapText="1"/>
      <protection/>
    </xf>
    <xf numFmtId="0" fontId="72" fillId="9" borderId="13" xfId="0" applyFont="1" applyFill="1" applyBorder="1" applyAlignment="1">
      <alignment horizontal="center" vertical="center"/>
    </xf>
    <xf numFmtId="176" fontId="74" fillId="9" borderId="13" xfId="39" applyFont="1" applyFill="1" applyBorder="1" applyAlignment="1" applyProtection="1">
      <alignment horizontal="center" vertical="center" wrapText="1"/>
      <protection/>
    </xf>
    <xf numFmtId="0" fontId="71" fillId="9" borderId="13" xfId="0" applyFont="1" applyFill="1" applyBorder="1" applyAlignment="1">
      <alignment horizontal="left" vertical="center" wrapText="1"/>
    </xf>
    <xf numFmtId="43" fontId="71" fillId="9" borderId="10" xfId="0" applyNumberFormat="1" applyFont="1" applyFill="1" applyBorder="1" applyAlignment="1">
      <alignment horizontal="left" vertical="center" wrapText="1"/>
    </xf>
    <xf numFmtId="0" fontId="71" fillId="9" borderId="10" xfId="0" applyFont="1" applyFill="1" applyBorder="1" applyAlignment="1">
      <alignment horizontal="left" vertical="center" wrapText="1"/>
    </xf>
    <xf numFmtId="0" fontId="72" fillId="6" borderId="13" xfId="0" applyFont="1" applyFill="1" applyBorder="1" applyAlignment="1">
      <alignment horizontal="center" vertical="center"/>
    </xf>
    <xf numFmtId="176" fontId="74" fillId="6" borderId="13" xfId="39" applyFont="1" applyFill="1" applyBorder="1" applyAlignment="1" applyProtection="1">
      <alignment horizontal="center" vertical="center" wrapText="1"/>
      <protection/>
    </xf>
    <xf numFmtId="176" fontId="71" fillId="6" borderId="13" xfId="39" applyFont="1" applyFill="1" applyBorder="1" applyAlignment="1" applyProtection="1">
      <alignment horizontal="left" vertical="center" wrapText="1"/>
      <protection/>
    </xf>
    <xf numFmtId="43" fontId="71" fillId="6" borderId="10" xfId="0" applyNumberFormat="1" applyFont="1" applyFill="1" applyBorder="1" applyAlignment="1">
      <alignment horizontal="left" vertical="center" wrapText="1"/>
    </xf>
    <xf numFmtId="176" fontId="71" fillId="6" borderId="10" xfId="39" applyFont="1" applyFill="1" applyBorder="1" applyAlignment="1" applyProtection="1">
      <alignment horizontal="left" vertical="center" wrapText="1"/>
      <protection/>
    </xf>
    <xf numFmtId="43" fontId="71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176" fontId="72" fillId="0" borderId="10" xfId="39" applyFont="1" applyFill="1" applyBorder="1" applyAlignment="1" applyProtection="1">
      <alignment horizontal="left" vertical="center" wrapText="1"/>
      <protection/>
    </xf>
    <xf numFmtId="176" fontId="71" fillId="9" borderId="13" xfId="39" applyFont="1" applyFill="1" applyBorder="1" applyAlignment="1" applyProtection="1">
      <alignment horizontal="left" vertical="center" wrapText="1"/>
      <protection/>
    </xf>
    <xf numFmtId="176" fontId="71" fillId="9" borderId="10" xfId="39" applyFont="1" applyFill="1" applyBorder="1" applyAlignment="1" applyProtection="1">
      <alignment horizontal="left" vertical="center" wrapText="1"/>
      <protection/>
    </xf>
    <xf numFmtId="176" fontId="5" fillId="0" borderId="17" xfId="39" applyFont="1" applyFill="1" applyBorder="1" applyAlignment="1" applyProtection="1">
      <alignment horizontal="center" vertical="center" wrapText="1"/>
      <protection/>
    </xf>
    <xf numFmtId="0" fontId="72" fillId="0" borderId="17" xfId="0" applyFont="1" applyFill="1" applyBorder="1" applyAlignment="1">
      <alignment horizontal="left" vertical="center" wrapText="1"/>
    </xf>
    <xf numFmtId="43" fontId="71" fillId="0" borderId="14" xfId="0" applyNumberFormat="1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center" vertical="center"/>
    </xf>
    <xf numFmtId="0" fontId="71" fillId="6" borderId="13" xfId="0" applyFont="1" applyFill="1" applyBorder="1" applyAlignment="1">
      <alignment horizontal="left" vertical="center" wrapText="1"/>
    </xf>
    <xf numFmtId="0" fontId="71" fillId="6" borderId="10" xfId="0" applyFont="1" applyFill="1" applyBorder="1" applyAlignment="1">
      <alignment horizontal="left" vertical="center" wrapText="1"/>
    </xf>
    <xf numFmtId="176" fontId="71" fillId="0" borderId="13" xfId="39" applyFont="1" applyFill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>
      <alignment vertical="center"/>
    </xf>
    <xf numFmtId="0" fontId="72" fillId="9" borderId="24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71" fillId="9" borderId="24" xfId="0" applyFont="1" applyFill="1" applyBorder="1" applyAlignment="1">
      <alignment vertical="center" wrapText="1"/>
    </xf>
    <xf numFmtId="43" fontId="71" fillId="9" borderId="24" xfId="0" applyNumberFormat="1" applyFont="1" applyFill="1" applyBorder="1" applyAlignment="1">
      <alignment horizontal="left" vertical="center" wrapText="1"/>
    </xf>
    <xf numFmtId="43" fontId="71" fillId="6" borderId="13" xfId="0" applyNumberFormat="1" applyFont="1" applyFill="1" applyBorder="1" applyAlignment="1">
      <alignment horizontal="left" vertical="center" wrapText="1"/>
    </xf>
    <xf numFmtId="43" fontId="68" fillId="0" borderId="0" xfId="16" applyFont="1" applyAlignment="1">
      <alignment wrapText="1"/>
    </xf>
    <xf numFmtId="43" fontId="75" fillId="0" borderId="0" xfId="16" applyFont="1" applyAlignment="1">
      <alignment wrapText="1"/>
    </xf>
    <xf numFmtId="0" fontId="72" fillId="0" borderId="0" xfId="0" applyFont="1" applyAlignment="1">
      <alignment/>
    </xf>
    <xf numFmtId="43" fontId="70" fillId="0" borderId="0" xfId="16" applyFont="1" applyAlignment="1">
      <alignment wrapText="1"/>
    </xf>
    <xf numFmtId="43" fontId="70" fillId="0" borderId="0" xfId="16" applyFont="1" applyAlignment="1">
      <alignment/>
    </xf>
    <xf numFmtId="1" fontId="68" fillId="0" borderId="0" xfId="20" applyNumberFormat="1" applyFont="1" applyFill="1" applyAlignment="1">
      <alignment horizontal="center" wrapText="1"/>
    </xf>
    <xf numFmtId="43" fontId="68" fillId="0" borderId="0" xfId="16" applyFont="1" applyFill="1" applyAlignment="1">
      <alignment wrapText="1"/>
    </xf>
    <xf numFmtId="43" fontId="69" fillId="0" borderId="11" xfId="16" applyFont="1" applyFill="1" applyBorder="1" applyAlignment="1">
      <alignment horizontal="center" vertical="center" wrapText="1"/>
    </xf>
    <xf numFmtId="43" fontId="69" fillId="7" borderId="10" xfId="16" applyFont="1" applyFill="1" applyBorder="1" applyAlignment="1">
      <alignment horizontal="center" vertical="center" wrapText="1"/>
    </xf>
    <xf numFmtId="43" fontId="69" fillId="7" borderId="11" xfId="16" applyFont="1" applyFill="1" applyBorder="1" applyAlignment="1">
      <alignment horizontal="center" vertical="center" wrapText="1"/>
    </xf>
    <xf numFmtId="43" fontId="69" fillId="7" borderId="12" xfId="16" applyFont="1" applyFill="1" applyBorder="1" applyAlignment="1">
      <alignment horizontal="center" vertical="center" wrapText="1"/>
    </xf>
    <xf numFmtId="43" fontId="69" fillId="7" borderId="17" xfId="16" applyFont="1" applyFill="1" applyBorder="1" applyAlignment="1">
      <alignment horizontal="center" vertical="center" wrapText="1"/>
    </xf>
    <xf numFmtId="49" fontId="5" fillId="33" borderId="17" xfId="16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49" fontId="5" fillId="7" borderId="24" xfId="16" applyNumberFormat="1" applyFont="1" applyFill="1" applyBorder="1" applyAlignment="1">
      <alignment horizontal="center" vertical="center" wrapText="1"/>
    </xf>
    <xf numFmtId="43" fontId="71" fillId="34" borderId="13" xfId="16" applyFont="1" applyFill="1" applyBorder="1" applyAlignment="1" applyProtection="1">
      <alignment horizontal="left" vertical="center" wrapText="1"/>
      <protection/>
    </xf>
    <xf numFmtId="43" fontId="72" fillId="34" borderId="13" xfId="16" applyFont="1" applyFill="1" applyBorder="1" applyAlignment="1">
      <alignment vertical="center"/>
    </xf>
    <xf numFmtId="43" fontId="71" fillId="35" borderId="13" xfId="16" applyFont="1" applyFill="1" applyBorder="1" applyAlignment="1" applyProtection="1">
      <alignment horizontal="left" vertical="center" wrapText="1"/>
      <protection/>
    </xf>
    <xf numFmtId="43" fontId="72" fillId="35" borderId="13" xfId="16" applyFont="1" applyFill="1" applyBorder="1" applyAlignment="1">
      <alignment vertical="center"/>
    </xf>
    <xf numFmtId="43" fontId="71" fillId="36" borderId="13" xfId="16" applyFont="1" applyFill="1" applyBorder="1" applyAlignment="1">
      <alignment horizontal="left" vertical="center" wrapText="1"/>
    </xf>
    <xf numFmtId="43" fontId="72" fillId="36" borderId="13" xfId="16" applyFont="1" applyFill="1" applyBorder="1" applyAlignment="1">
      <alignment vertical="center"/>
    </xf>
    <xf numFmtId="43" fontId="72" fillId="0" borderId="13" xfId="16" applyFont="1" applyFill="1" applyBorder="1" applyAlignment="1">
      <alignment horizontal="left" vertical="center" wrapText="1"/>
    </xf>
    <xf numFmtId="43" fontId="72" fillId="0" borderId="13" xfId="16" applyFont="1" applyFill="1" applyBorder="1" applyAlignment="1">
      <alignment vertical="center"/>
    </xf>
    <xf numFmtId="43" fontId="72" fillId="0" borderId="13" xfId="0" applyNumberFormat="1" applyFont="1" applyFill="1" applyBorder="1" applyAlignment="1">
      <alignment horizontal="left" vertical="center" wrapText="1"/>
    </xf>
    <xf numFmtId="0" fontId="71" fillId="36" borderId="13" xfId="0" applyFont="1" applyFill="1" applyBorder="1" applyAlignment="1">
      <alignment horizontal="center" vertical="center"/>
    </xf>
    <xf numFmtId="43" fontId="8" fillId="36" borderId="13" xfId="16" applyFont="1" applyFill="1" applyBorder="1" applyAlignment="1">
      <alignment vertical="center"/>
    </xf>
    <xf numFmtId="43" fontId="71" fillId="36" borderId="13" xfId="16" applyFont="1" applyFill="1" applyBorder="1" applyAlignment="1" applyProtection="1">
      <alignment horizontal="left" vertical="center" wrapText="1"/>
      <protection/>
    </xf>
    <xf numFmtId="0" fontId="71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71" fillId="35" borderId="17" xfId="0" applyFont="1" applyFill="1" applyBorder="1" applyAlignment="1">
      <alignment horizontal="left" vertical="center" wrapText="1"/>
    </xf>
    <xf numFmtId="43" fontId="71" fillId="35" borderId="17" xfId="0" applyNumberFormat="1" applyFont="1" applyFill="1" applyBorder="1" applyAlignment="1">
      <alignment horizontal="left" vertical="center" wrapText="1"/>
    </xf>
    <xf numFmtId="43" fontId="71" fillId="35" borderId="24" xfId="16" applyFont="1" applyFill="1" applyBorder="1" applyAlignment="1">
      <alignment horizontal="left" vertical="center" wrapText="1"/>
    </xf>
    <xf numFmtId="43" fontId="72" fillId="35" borderId="24" xfId="16" applyFont="1" applyFill="1" applyBorder="1" applyAlignment="1">
      <alignment vertical="center"/>
    </xf>
    <xf numFmtId="43" fontId="71" fillId="36" borderId="24" xfId="16" applyFont="1" applyFill="1" applyBorder="1" applyAlignment="1">
      <alignment horizontal="left" vertical="center" wrapText="1"/>
    </xf>
    <xf numFmtId="43" fontId="72" fillId="36" borderId="24" xfId="16" applyFont="1" applyFill="1" applyBorder="1" applyAlignment="1">
      <alignment vertical="center"/>
    </xf>
    <xf numFmtId="43" fontId="72" fillId="0" borderId="24" xfId="16" applyFont="1" applyFill="1" applyBorder="1" applyAlignment="1">
      <alignment horizontal="left" vertical="center" wrapText="1"/>
    </xf>
    <xf numFmtId="43" fontId="72" fillId="0" borderId="24" xfId="16" applyFont="1" applyFill="1" applyBorder="1" applyAlignment="1">
      <alignment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left" vertical="center" wrapText="1"/>
    </xf>
    <xf numFmtId="43" fontId="71" fillId="34" borderId="13" xfId="0" applyNumberFormat="1" applyFont="1" applyFill="1" applyBorder="1" applyAlignment="1">
      <alignment horizontal="left" vertical="center" wrapText="1"/>
    </xf>
    <xf numFmtId="43" fontId="71" fillId="3" borderId="24" xfId="16" applyFont="1" applyFill="1" applyBorder="1" applyAlignment="1" applyProtection="1">
      <alignment horizontal="left" vertical="center" wrapText="1"/>
      <protection/>
    </xf>
    <xf numFmtId="43" fontId="72" fillId="3" borderId="24" xfId="16" applyFont="1" applyFill="1" applyBorder="1" applyAlignment="1">
      <alignment vertical="center"/>
    </xf>
    <xf numFmtId="43" fontId="71" fillId="26" borderId="13" xfId="16" applyFont="1" applyFill="1" applyBorder="1" applyAlignment="1" applyProtection="1">
      <alignment horizontal="left" vertical="center" wrapText="1"/>
      <protection/>
    </xf>
    <xf numFmtId="43" fontId="72" fillId="26" borderId="13" xfId="16" applyFont="1" applyFill="1" applyBorder="1" applyAlignment="1">
      <alignment vertical="center"/>
    </xf>
    <xf numFmtId="43" fontId="71" fillId="25" borderId="13" xfId="16" applyFont="1" applyFill="1" applyBorder="1" applyAlignment="1">
      <alignment horizontal="left" vertical="center" wrapText="1"/>
    </xf>
    <xf numFmtId="43" fontId="72" fillId="25" borderId="13" xfId="16" applyFont="1" applyFill="1" applyBorder="1" applyAlignment="1">
      <alignment vertical="center"/>
    </xf>
    <xf numFmtId="43" fontId="70" fillId="0" borderId="0" xfId="16" applyFont="1" applyFill="1" applyAlignment="1">
      <alignment/>
    </xf>
    <xf numFmtId="43" fontId="69" fillId="7" borderId="10" xfId="16" applyFont="1" applyFill="1" applyBorder="1" applyAlignment="1">
      <alignment horizontal="center" vertical="center"/>
    </xf>
    <xf numFmtId="43" fontId="71" fillId="25" borderId="13" xfId="16" applyFont="1" applyFill="1" applyBorder="1" applyAlignment="1">
      <alignment vertical="center" wrapText="1"/>
    </xf>
    <xf numFmtId="43" fontId="8" fillId="25" borderId="13" xfId="16" applyFont="1" applyFill="1" applyBorder="1" applyAlignment="1">
      <alignment vertical="center"/>
    </xf>
    <xf numFmtId="43" fontId="72" fillId="0" borderId="13" xfId="16" applyFont="1" applyFill="1" applyBorder="1" applyAlignment="1">
      <alignment horizontal="center" vertical="center" wrapText="1"/>
    </xf>
    <xf numFmtId="43" fontId="8" fillId="0" borderId="13" xfId="16" applyFont="1" applyFill="1" applyBorder="1" applyAlignment="1">
      <alignment horizontal="left" vertical="center" wrapText="1"/>
    </xf>
    <xf numFmtId="43" fontId="8" fillId="0" borderId="13" xfId="16" applyFont="1" applyFill="1" applyBorder="1" applyAlignment="1">
      <alignment wrapText="1"/>
    </xf>
    <xf numFmtId="43" fontId="71" fillId="25" borderId="13" xfId="16" applyFont="1" applyFill="1" applyBorder="1" applyAlignment="1" applyProtection="1">
      <alignment horizontal="left" vertical="center" wrapText="1"/>
      <protection/>
    </xf>
    <xf numFmtId="43" fontId="76" fillId="25" borderId="13" xfId="16" applyFont="1" applyFill="1" applyBorder="1" applyAlignment="1" applyProtection="1">
      <alignment horizontal="left" vertical="center" wrapText="1"/>
      <protection/>
    </xf>
    <xf numFmtId="43" fontId="72" fillId="0" borderId="13" xfId="16" applyFont="1" applyBorder="1" applyAlignment="1">
      <alignment vertical="center" wrapText="1"/>
    </xf>
    <xf numFmtId="43" fontId="72" fillId="0" borderId="13" xfId="16" applyFont="1" applyBorder="1" applyAlignment="1">
      <alignment vertical="center"/>
    </xf>
    <xf numFmtId="43" fontId="8" fillId="0" borderId="13" xfId="16" applyFont="1" applyBorder="1" applyAlignment="1">
      <alignment vertical="center" wrapText="1"/>
    </xf>
    <xf numFmtId="0" fontId="71" fillId="26" borderId="17" xfId="0" applyFont="1" applyFill="1" applyBorder="1" applyAlignment="1">
      <alignment horizontal="center" vertical="center"/>
    </xf>
    <xf numFmtId="0" fontId="71" fillId="25" borderId="17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71" fillId="25" borderId="17" xfId="0" applyFont="1" applyFill="1" applyBorder="1" applyAlignment="1">
      <alignment horizontal="left" vertical="center" wrapText="1"/>
    </xf>
    <xf numFmtId="43" fontId="71" fillId="26" borderId="13" xfId="16" applyFont="1" applyFill="1" applyBorder="1" applyAlignment="1">
      <alignment vertical="center" wrapText="1"/>
    </xf>
    <xf numFmtId="43" fontId="8" fillId="26" borderId="13" xfId="16" applyFont="1" applyFill="1" applyBorder="1" applyAlignment="1">
      <alignment vertical="center"/>
    </xf>
    <xf numFmtId="43" fontId="71" fillId="0" borderId="13" xfId="16" applyFont="1" applyFill="1" applyBorder="1" applyAlignment="1">
      <alignment horizontal="left" vertical="center" wrapText="1"/>
    </xf>
    <xf numFmtId="43" fontId="8" fillId="0" borderId="13" xfId="16" applyFont="1" applyFill="1" applyBorder="1" applyAlignment="1">
      <alignment vertical="center"/>
    </xf>
    <xf numFmtId="43" fontId="71" fillId="26" borderId="13" xfId="16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5" fillId="26" borderId="17" xfId="0" applyFont="1" applyFill="1" applyBorder="1" applyAlignment="1">
      <alignment horizontal="center" vertical="center"/>
    </xf>
    <xf numFmtId="0" fontId="71" fillId="26" borderId="17" xfId="0" applyFont="1" applyFill="1" applyBorder="1" applyAlignment="1">
      <alignment horizontal="left" vertical="center" wrapText="1"/>
    </xf>
    <xf numFmtId="43" fontId="71" fillId="26" borderId="17" xfId="0" applyNumberFormat="1" applyFont="1" applyFill="1" applyBorder="1" applyAlignment="1">
      <alignment horizontal="left" vertical="center" wrapText="1"/>
    </xf>
    <xf numFmtId="0" fontId="71" fillId="3" borderId="17" xfId="0" applyFont="1" applyFill="1" applyBorder="1" applyAlignment="1">
      <alignment horizontal="center" vertical="center"/>
    </xf>
    <xf numFmtId="0" fontId="71" fillId="3" borderId="17" xfId="0" applyFont="1" applyFill="1" applyBorder="1" applyAlignment="1">
      <alignment horizontal="left" vertical="center" wrapText="1"/>
    </xf>
    <xf numFmtId="43" fontId="71" fillId="3" borderId="17" xfId="0" applyNumberFormat="1" applyFont="1" applyFill="1" applyBorder="1" applyAlignment="1">
      <alignment horizontal="left" vertical="center" wrapText="1"/>
    </xf>
    <xf numFmtId="43" fontId="71" fillId="22" borderId="24" xfId="16" applyFont="1" applyFill="1" applyBorder="1" applyAlignment="1" applyProtection="1">
      <alignment horizontal="left" vertical="center" wrapText="1"/>
      <protection/>
    </xf>
    <xf numFmtId="43" fontId="72" fillId="22" borderId="24" xfId="16" applyFont="1" applyFill="1" applyBorder="1" applyAlignment="1">
      <alignment vertical="center"/>
    </xf>
    <xf numFmtId="43" fontId="71" fillId="9" borderId="13" xfId="16" applyFont="1" applyFill="1" applyBorder="1" applyAlignment="1">
      <alignment horizontal="left" vertical="center" wrapText="1"/>
    </xf>
    <xf numFmtId="43" fontId="72" fillId="9" borderId="13" xfId="16" applyFont="1" applyFill="1" applyBorder="1" applyAlignment="1">
      <alignment vertical="center"/>
    </xf>
    <xf numFmtId="43" fontId="71" fillId="6" borderId="13" xfId="16" applyFont="1" applyFill="1" applyBorder="1" applyAlignment="1" applyProtection="1">
      <alignment horizontal="left" vertical="center" wrapText="1"/>
      <protection/>
    </xf>
    <xf numFmtId="43" fontId="72" fillId="6" borderId="13" xfId="16" applyFont="1" applyFill="1" applyBorder="1" applyAlignment="1">
      <alignment vertical="center"/>
    </xf>
    <xf numFmtId="0" fontId="71" fillId="6" borderId="13" xfId="0" applyFont="1" applyFill="1" applyBorder="1" applyAlignment="1">
      <alignment horizontal="center" vertical="center"/>
    </xf>
    <xf numFmtId="0" fontId="71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43" fontId="71" fillId="9" borderId="13" xfId="0" applyNumberFormat="1" applyFont="1" applyFill="1" applyBorder="1" applyAlignment="1">
      <alignment horizontal="left" vertical="center" wrapText="1"/>
    </xf>
    <xf numFmtId="43" fontId="71" fillId="9" borderId="13" xfId="16" applyFont="1" applyFill="1" applyBorder="1" applyAlignment="1" applyProtection="1">
      <alignment horizontal="left" vertical="center" wrapText="1"/>
      <protection/>
    </xf>
    <xf numFmtId="43" fontId="8" fillId="6" borderId="13" xfId="16" applyFont="1" applyFill="1" applyBorder="1" applyAlignment="1">
      <alignment vertical="center"/>
    </xf>
    <xf numFmtId="43" fontId="72" fillId="0" borderId="17" xfId="16" applyFont="1" applyFill="1" applyBorder="1" applyAlignment="1">
      <alignment horizontal="left" vertical="center" wrapText="1"/>
    </xf>
    <xf numFmtId="0" fontId="71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71" fillId="6" borderId="17" xfId="0" applyFont="1" applyFill="1" applyBorder="1" applyAlignment="1">
      <alignment horizontal="left" vertical="center" wrapText="1"/>
    </xf>
    <xf numFmtId="43" fontId="71" fillId="6" borderId="17" xfId="0" applyNumberFormat="1" applyFont="1" applyFill="1" applyBorder="1" applyAlignment="1">
      <alignment horizontal="left" vertical="center" wrapText="1"/>
    </xf>
    <xf numFmtId="43" fontId="71" fillId="6" borderId="13" xfId="16" applyFont="1" applyFill="1" applyBorder="1" applyAlignment="1">
      <alignment horizontal="left" vertical="center" wrapText="1"/>
    </xf>
    <xf numFmtId="0" fontId="71" fillId="9" borderId="17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71" fillId="9" borderId="17" xfId="0" applyFont="1" applyFill="1" applyBorder="1" applyAlignment="1">
      <alignment horizontal="left" vertical="center" wrapText="1"/>
    </xf>
    <xf numFmtId="43" fontId="71" fillId="9" borderId="17" xfId="0" applyNumberFormat="1" applyFont="1" applyFill="1" applyBorder="1" applyAlignment="1">
      <alignment horizontal="left" vertical="center" wrapText="1"/>
    </xf>
    <xf numFmtId="43" fontId="71" fillId="9" borderId="24" xfId="16" applyFont="1" applyFill="1" applyBorder="1" applyAlignment="1">
      <alignment vertical="center" wrapText="1"/>
    </xf>
    <xf numFmtId="43" fontId="72" fillId="9" borderId="24" xfId="16" applyFont="1" applyFill="1" applyBorder="1" applyAlignment="1">
      <alignment vertical="center"/>
    </xf>
    <xf numFmtId="43" fontId="72" fillId="6" borderId="13" xfId="16" applyFont="1" applyFill="1" applyBorder="1" applyAlignment="1">
      <alignment horizontal="left" vertical="center" wrapText="1"/>
    </xf>
    <xf numFmtId="0" fontId="71" fillId="22" borderId="13" xfId="0" applyFont="1" applyFill="1" applyBorder="1" applyAlignment="1">
      <alignment horizontal="center" vertical="center"/>
    </xf>
    <xf numFmtId="0" fontId="71" fillId="22" borderId="13" xfId="0" applyFont="1" applyFill="1" applyBorder="1" applyAlignment="1">
      <alignment horizontal="left" vertical="center" wrapText="1"/>
    </xf>
    <xf numFmtId="43" fontId="71" fillId="22" borderId="13" xfId="0" applyNumberFormat="1" applyFont="1" applyFill="1" applyBorder="1" applyAlignment="1">
      <alignment horizontal="left" vertical="center" wrapText="1"/>
    </xf>
    <xf numFmtId="43" fontId="71" fillId="6" borderId="14" xfId="0" applyNumberFormat="1" applyFont="1" applyFill="1" applyBorder="1" applyAlignment="1">
      <alignment horizontal="left" vertical="center" wrapText="1"/>
    </xf>
    <xf numFmtId="43" fontId="71" fillId="9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0" fillId="0" borderId="0" xfId="0" applyFont="1" applyFill="1" applyAlignment="1">
      <alignment wrapText="1"/>
    </xf>
    <xf numFmtId="43" fontId="70" fillId="0" borderId="0" xfId="16" applyFont="1" applyFill="1" applyAlignment="1">
      <alignment wrapText="1"/>
    </xf>
    <xf numFmtId="0" fontId="79" fillId="38" borderId="10" xfId="0" applyFont="1" applyFill="1" applyBorder="1" applyAlignment="1">
      <alignment horizontal="center" vertical="center"/>
    </xf>
    <xf numFmtId="0" fontId="79" fillId="38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3" fontId="69" fillId="32" borderId="10" xfId="16" applyFont="1" applyFill="1" applyBorder="1" applyAlignment="1">
      <alignment horizontal="center" vertical="center" wrapText="1"/>
    </xf>
    <xf numFmtId="43" fontId="69" fillId="32" borderId="11" xfId="16" applyFont="1" applyFill="1" applyBorder="1" applyAlignment="1">
      <alignment horizontal="center" vertical="center" wrapText="1"/>
    </xf>
    <xf numFmtId="43" fontId="69" fillId="32" borderId="12" xfId="16" applyFont="1" applyFill="1" applyBorder="1" applyAlignment="1">
      <alignment horizontal="center" vertical="center" wrapText="1"/>
    </xf>
    <xf numFmtId="43" fontId="69" fillId="9" borderId="17" xfId="16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32" borderId="17" xfId="16" applyNumberFormat="1" applyFont="1" applyFill="1" applyBorder="1" applyAlignment="1">
      <alignment horizontal="center" vertical="center" wrapText="1"/>
    </xf>
    <xf numFmtId="49" fontId="5" fillId="9" borderId="17" xfId="16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32" borderId="24" xfId="16" applyNumberFormat="1" applyFont="1" applyFill="1" applyBorder="1" applyAlignment="1">
      <alignment horizontal="center" vertical="center" wrapText="1"/>
    </xf>
    <xf numFmtId="49" fontId="5" fillId="9" borderId="24" xfId="16" applyNumberFormat="1" applyFont="1" applyFill="1" applyBorder="1" applyAlignment="1">
      <alignment horizontal="center" vertical="center" wrapText="1"/>
    </xf>
    <xf numFmtId="176" fontId="71" fillId="0" borderId="13" xfId="39" applyFont="1" applyFill="1" applyBorder="1" applyAlignment="1" applyProtection="1">
      <alignment horizontal="left" vertical="center" wrapText="1"/>
      <protection/>
    </xf>
    <xf numFmtId="43" fontId="71" fillId="29" borderId="13" xfId="16" applyFont="1" applyFill="1" applyBorder="1" applyAlignment="1" applyProtection="1">
      <alignment horizontal="left" vertical="center" wrapText="1"/>
      <protection/>
    </xf>
    <xf numFmtId="0" fontId="71" fillId="0" borderId="24" xfId="0" applyFont="1" applyFill="1" applyBorder="1" applyAlignment="1">
      <alignment horizontal="center" vertical="center"/>
    </xf>
    <xf numFmtId="176" fontId="71" fillId="0" borderId="24" xfId="39" applyFont="1" applyFill="1" applyBorder="1" applyAlignment="1" applyProtection="1">
      <alignment horizontal="left" vertical="center" wrapText="1"/>
      <protection/>
    </xf>
    <xf numFmtId="43" fontId="71" fillId="29" borderId="24" xfId="16" applyFont="1" applyFill="1" applyBorder="1" applyAlignment="1" applyProtection="1">
      <alignment horizontal="left" vertical="center" wrapText="1"/>
      <protection/>
    </xf>
    <xf numFmtId="176" fontId="74" fillId="0" borderId="24" xfId="39" applyFont="1" applyFill="1" applyBorder="1" applyAlignment="1" applyProtection="1">
      <alignment horizontal="center" vertical="center" wrapText="1"/>
      <protection/>
    </xf>
    <xf numFmtId="0" fontId="71" fillId="0" borderId="26" xfId="0" applyFont="1" applyFill="1" applyBorder="1" applyAlignment="1">
      <alignment horizontal="right" vertical="center" wrapText="1"/>
    </xf>
    <xf numFmtId="0" fontId="71" fillId="0" borderId="27" xfId="0" applyFont="1" applyFill="1" applyBorder="1" applyAlignment="1">
      <alignment horizontal="right" vertical="center" wrapText="1"/>
    </xf>
    <xf numFmtId="0" fontId="71" fillId="0" borderId="28" xfId="0" applyFont="1" applyFill="1" applyBorder="1" applyAlignment="1">
      <alignment horizontal="right" vertical="center" wrapText="1"/>
    </xf>
    <xf numFmtId="43" fontId="71" fillId="21" borderId="29" xfId="16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 wrapText="1"/>
    </xf>
    <xf numFmtId="43" fontId="71" fillId="0" borderId="0" xfId="16" applyFont="1" applyFill="1" applyBorder="1" applyAlignment="1">
      <alignment horizontal="left" vertical="center" wrapText="1"/>
    </xf>
    <xf numFmtId="43" fontId="71" fillId="0" borderId="13" xfId="16" applyFont="1" applyFill="1" applyBorder="1" applyAlignment="1" applyProtection="1">
      <alignment horizontal="left" vertical="center" wrapText="1"/>
      <protection/>
    </xf>
    <xf numFmtId="43" fontId="71" fillId="32" borderId="13" xfId="16" applyFont="1" applyFill="1" applyBorder="1" applyAlignment="1" applyProtection="1">
      <alignment horizontal="left" vertical="center" wrapText="1"/>
      <protection/>
    </xf>
    <xf numFmtId="0" fontId="71" fillId="0" borderId="13" xfId="0" applyFont="1" applyFill="1" applyBorder="1" applyAlignment="1">
      <alignment horizontal="left" vertical="center" wrapText="1"/>
    </xf>
    <xf numFmtId="43" fontId="71" fillId="21" borderId="13" xfId="16" applyFont="1" applyFill="1" applyBorder="1" applyAlignment="1">
      <alignment horizontal="left" vertical="center" wrapText="1"/>
    </xf>
    <xf numFmtId="43" fontId="71" fillId="17" borderId="13" xfId="16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vertical="center" wrapText="1"/>
    </xf>
    <xf numFmtId="43" fontId="71" fillId="3" borderId="13" xfId="16" applyFont="1" applyFill="1" applyBorder="1" applyAlignment="1">
      <alignment horizontal="left" vertical="center" wrapText="1"/>
    </xf>
    <xf numFmtId="43" fontId="71" fillId="31" borderId="13" xfId="16" applyFont="1" applyFill="1" applyBorder="1" applyAlignment="1">
      <alignment horizontal="left" vertical="center" wrapText="1"/>
    </xf>
    <xf numFmtId="43" fontId="71" fillId="31" borderId="13" xfId="16" applyFont="1" applyFill="1" applyBorder="1" applyAlignment="1" applyProtection="1">
      <alignment horizontal="left" vertical="center" wrapText="1"/>
      <protection/>
    </xf>
    <xf numFmtId="0" fontId="71" fillId="0" borderId="17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left" vertical="center" wrapText="1"/>
    </xf>
    <xf numFmtId="43" fontId="71" fillId="21" borderId="17" xfId="0" applyNumberFormat="1" applyFont="1" applyFill="1" applyBorder="1" applyAlignment="1">
      <alignment horizontal="left" vertical="center" wrapText="1"/>
    </xf>
    <xf numFmtId="0" fontId="71" fillId="0" borderId="24" xfId="0" applyFont="1" applyFill="1" applyBorder="1" applyAlignment="1">
      <alignment horizontal="left" vertical="center" wrapText="1"/>
    </xf>
    <xf numFmtId="43" fontId="71" fillId="0" borderId="24" xfId="16" applyFont="1" applyFill="1" applyBorder="1" applyAlignment="1">
      <alignment horizontal="left" vertical="center" wrapText="1"/>
    </xf>
    <xf numFmtId="43" fontId="71" fillId="31" borderId="24" xfId="16" applyFont="1" applyFill="1" applyBorder="1" applyAlignment="1">
      <alignment horizontal="left" vertical="center" wrapText="1"/>
    </xf>
    <xf numFmtId="43" fontId="71" fillId="21" borderId="13" xfId="0" applyNumberFormat="1" applyFont="1" applyFill="1" applyBorder="1" applyAlignment="1">
      <alignment horizontal="left" vertical="center" wrapText="1"/>
    </xf>
    <xf numFmtId="43" fontId="71" fillId="0" borderId="24" xfId="16" applyFont="1" applyFill="1" applyBorder="1" applyAlignment="1" applyProtection="1">
      <alignment horizontal="left" vertical="center" wrapText="1"/>
      <protection/>
    </xf>
    <xf numFmtId="43" fontId="71" fillId="29" borderId="13" xfId="16" applyFont="1" applyFill="1" applyBorder="1" applyAlignment="1">
      <alignment horizontal="left" vertical="center" wrapText="1"/>
    </xf>
    <xf numFmtId="43" fontId="71" fillId="29" borderId="13" xfId="16" applyFont="1" applyFill="1" applyBorder="1" applyAlignment="1">
      <alignment vertical="center" wrapText="1"/>
    </xf>
    <xf numFmtId="0" fontId="79" fillId="38" borderId="12" xfId="0" applyFont="1" applyFill="1" applyBorder="1" applyAlignment="1">
      <alignment horizontal="center" vertical="center"/>
    </xf>
    <xf numFmtId="49" fontId="5" fillId="7" borderId="17" xfId="16" applyNumberFormat="1" applyFont="1" applyFill="1" applyBorder="1" applyAlignment="1">
      <alignment horizontal="center" vertical="center" wrapText="1"/>
    </xf>
    <xf numFmtId="43" fontId="70" fillId="0" borderId="0" xfId="0" applyNumberFormat="1" applyFont="1" applyFill="1" applyAlignment="1">
      <alignment wrapText="1"/>
    </xf>
    <xf numFmtId="43" fontId="0" fillId="0" borderId="0" xfId="16" applyFill="1" applyAlignment="1">
      <alignment/>
    </xf>
    <xf numFmtId="176" fontId="71" fillId="0" borderId="10" xfId="39" applyFont="1" applyFill="1" applyBorder="1" applyAlignment="1" applyProtection="1">
      <alignment horizontal="left" vertical="center" wrapText="1"/>
      <protection/>
    </xf>
    <xf numFmtId="43" fontId="78" fillId="0" borderId="0" xfId="16" applyFont="1" applyFill="1" applyBorder="1" applyAlignment="1">
      <alignment vertical="center"/>
    </xf>
    <xf numFmtId="43" fontId="16" fillId="0" borderId="0" xfId="16" applyFont="1" applyFill="1" applyBorder="1" applyAlignment="1">
      <alignment vertical="center"/>
    </xf>
    <xf numFmtId="43" fontId="77" fillId="0" borderId="0" xfId="16" applyFont="1" applyFill="1" applyBorder="1" applyAlignment="1">
      <alignment vertical="center"/>
    </xf>
    <xf numFmtId="0" fontId="71" fillId="0" borderId="13" xfId="47" applyFont="1" applyFill="1" applyBorder="1" applyAlignment="1">
      <alignment horizontal="left" vertical="center" wrapText="1"/>
      <protection/>
    </xf>
    <xf numFmtId="0" fontId="71" fillId="0" borderId="13" xfId="47" applyFont="1" applyFill="1" applyBorder="1" applyAlignment="1">
      <alignment vertical="center" wrapText="1"/>
      <protection/>
    </xf>
    <xf numFmtId="43" fontId="71" fillId="0" borderId="13" xfId="16" applyFont="1" applyFill="1" applyBorder="1" applyAlignment="1">
      <alignment vertical="center" wrapText="1"/>
    </xf>
    <xf numFmtId="176" fontId="74" fillId="0" borderId="13" xfId="39" applyFont="1" applyFill="1" applyBorder="1" applyAlignment="1" applyProtection="1">
      <alignment horizontal="center" vertical="center"/>
      <protection/>
    </xf>
    <xf numFmtId="43" fontId="71" fillId="3" borderId="13" xfId="16" applyFont="1" applyFill="1" applyBorder="1" applyAlignment="1" applyProtection="1">
      <alignment horizontal="left" vertical="center" wrapText="1"/>
      <protection/>
    </xf>
    <xf numFmtId="43" fontId="71" fillId="3" borderId="1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vertical="center" wrapText="1"/>
    </xf>
    <xf numFmtId="43" fontId="71" fillId="0" borderId="24" xfId="16" applyFont="1" applyFill="1" applyBorder="1" applyAlignment="1">
      <alignment vertical="center" wrapText="1"/>
    </xf>
    <xf numFmtId="0" fontId="70" fillId="0" borderId="3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0" fillId="0" borderId="0" xfId="0" applyFont="1" applyFill="1" applyBorder="1" applyAlignment="1">
      <alignment wrapText="1"/>
    </xf>
    <xf numFmtId="43" fontId="70" fillId="0" borderId="0" xfId="16" applyFont="1" applyFill="1" applyBorder="1" applyAlignment="1">
      <alignment wrapText="1"/>
    </xf>
    <xf numFmtId="43" fontId="70" fillId="0" borderId="0" xfId="16" applyFont="1" applyFill="1" applyBorder="1" applyAlignment="1">
      <alignment/>
    </xf>
    <xf numFmtId="0" fontId="70" fillId="0" borderId="25" xfId="0" applyFont="1" applyFill="1" applyBorder="1" applyAlignment="1">
      <alignment horizontal="center"/>
    </xf>
    <xf numFmtId="0" fontId="70" fillId="0" borderId="23" xfId="0" applyFont="1" applyFill="1" applyBorder="1" applyAlignment="1">
      <alignment/>
    </xf>
    <xf numFmtId="0" fontId="72" fillId="0" borderId="23" xfId="0" applyFont="1" applyFill="1" applyBorder="1" applyAlignment="1">
      <alignment/>
    </xf>
    <xf numFmtId="0" fontId="70" fillId="0" borderId="23" xfId="0" applyFont="1" applyFill="1" applyBorder="1" applyAlignment="1">
      <alignment wrapText="1"/>
    </xf>
    <xf numFmtId="43" fontId="70" fillId="0" borderId="23" xfId="16" applyFont="1" applyFill="1" applyBorder="1" applyAlignment="1">
      <alignment wrapText="1"/>
    </xf>
    <xf numFmtId="43" fontId="70" fillId="0" borderId="23" xfId="16" applyFont="1" applyFill="1" applyBorder="1" applyAlignment="1">
      <alignment/>
    </xf>
    <xf numFmtId="49" fontId="5" fillId="33" borderId="17" xfId="16" applyNumberFormat="1" applyFont="1" applyFill="1" applyBorder="1" applyAlignment="1" quotePrefix="1">
      <alignment horizontal="center" vertical="center" wrapText="1"/>
    </xf>
    <xf numFmtId="49" fontId="5" fillId="39" borderId="17" xfId="16" applyNumberFormat="1" applyFont="1" applyFill="1" applyBorder="1" applyAlignment="1" quotePrefix="1">
      <alignment horizontal="center" vertical="center" wrapText="1"/>
    </xf>
    <xf numFmtId="49" fontId="5" fillId="33" borderId="17" xfId="16" applyNumberFormat="1" applyFont="1" applyFill="1" applyBorder="1" applyAlignment="1" quotePrefix="1">
      <alignment horizontal="center" vertical="center" wrapText="1"/>
    </xf>
    <xf numFmtId="0" fontId="5" fillId="33" borderId="17" xfId="0" applyFont="1" applyFill="1" applyBorder="1" applyAlignment="1" quotePrefix="1">
      <alignment horizontal="center" vertical="center" wrapText="1"/>
    </xf>
    <xf numFmtId="49" fontId="5" fillId="33" borderId="17" xfId="16" applyNumberFormat="1" applyFont="1" applyFill="1" applyBorder="1" applyAlignment="1" quotePrefix="1">
      <alignment horizontal="center" vertical="center" wrapText="1"/>
    </xf>
    <xf numFmtId="0" fontId="5" fillId="33" borderId="17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/>
    </xf>
  </cellXfs>
  <cellStyles count="52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Normal 2 4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Normal 2" xfId="47"/>
    <cellStyle name="20% - Accent5" xfId="48"/>
    <cellStyle name="60% - Accent1" xfId="49"/>
    <cellStyle name="Accent2" xfId="50"/>
    <cellStyle name="20% - Accent2" xfId="51"/>
    <cellStyle name="Normal 3" xfId="52"/>
    <cellStyle name="20% - Accent6" xfId="53"/>
    <cellStyle name="60% - Accent2" xfId="54"/>
    <cellStyle name="Accent3" xfId="55"/>
    <cellStyle name="20% - Accent3" xfId="56"/>
    <cellStyle name="Accent4" xfId="57"/>
    <cellStyle name="20% - Accent4" xfId="58"/>
    <cellStyle name="40% - Accent4" xfId="59"/>
    <cellStyle name="Accent5" xfId="60"/>
    <cellStyle name="40% - Accent5" xfId="61"/>
    <cellStyle name="60% - Accent5" xfId="62"/>
    <cellStyle name="Accent6" xfId="63"/>
    <cellStyle name="40% - Accent6" xfId="64"/>
    <cellStyle name="60% - Accent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28575</xdr:rowOff>
    </xdr:from>
    <xdr:to>
      <xdr:col>15</xdr:col>
      <xdr:colOff>523875</xdr:colOff>
      <xdr:row>4</xdr:row>
      <xdr:rowOff>114300</xdr:rowOff>
    </xdr:to>
    <xdr:sp>
      <xdr:nvSpPr>
        <xdr:cNvPr id="1" name="AutoShape 18"/>
        <xdr:cNvSpPr>
          <a:spLocks/>
        </xdr:cNvSpPr>
      </xdr:nvSpPr>
      <xdr:spPr>
        <a:xfrm flipH="1">
          <a:off x="11715750" y="228600"/>
          <a:ext cx="3276600" cy="800100"/>
        </a:xfrm>
        <a:prstGeom prst="homePlate">
          <a:avLst>
            <a:gd name="adj" fmla="val 3790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Pastikan nama jabatan/ptj serta kod diisi di setiap ABM 7A, 7B, dan 7C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9</xdr:row>
      <xdr:rowOff>76200</xdr:rowOff>
    </xdr:from>
    <xdr:to>
      <xdr:col>16</xdr:col>
      <xdr:colOff>180975</xdr:colOff>
      <xdr:row>12</xdr:row>
      <xdr:rowOff>247650</xdr:rowOff>
    </xdr:to>
    <xdr:sp>
      <xdr:nvSpPr>
        <xdr:cNvPr id="2" name="AutoShape 19"/>
        <xdr:cNvSpPr>
          <a:spLocks/>
        </xdr:cNvSpPr>
      </xdr:nvSpPr>
      <xdr:spPr>
        <a:xfrm flipH="1">
          <a:off x="11658600" y="2495550"/>
          <a:ext cx="3581400" cy="1543050"/>
        </a:xfrm>
        <a:prstGeom prst="homePlate">
          <a:avLst>
            <a:gd name="adj" fmla="val 2847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 yang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diwarnakan telah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dimasukkan formula, 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penyedia di larang meminda apa-apa.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Data-data di ABM 7B akan di link secara automatik ke sheet ABM 7A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1285875</xdr:colOff>
      <xdr:row>5</xdr:row>
      <xdr:rowOff>85725</xdr:rowOff>
    </xdr:from>
    <xdr:ext cx="3600450" cy="923925"/>
    <xdr:sp>
      <xdr:nvSpPr>
        <xdr:cNvPr id="3" name="Rectangle 20"/>
        <xdr:cNvSpPr>
          <a:spLocks/>
        </xdr:cNvSpPr>
      </xdr:nvSpPr>
      <xdr:spPr>
        <a:xfrm>
          <a:off x="11496675" y="1162050"/>
          <a:ext cx="3600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Peringatan 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323850</xdr:colOff>
      <xdr:row>5</xdr:row>
      <xdr:rowOff>295275</xdr:rowOff>
    </xdr:from>
    <xdr:ext cx="3619500" cy="942975"/>
    <xdr:sp>
      <xdr:nvSpPr>
        <xdr:cNvPr id="1" name="Rectangle 42"/>
        <xdr:cNvSpPr>
          <a:spLocks/>
        </xdr:cNvSpPr>
      </xdr:nvSpPr>
      <xdr:spPr>
        <a:xfrm>
          <a:off x="11087100" y="1371600"/>
          <a:ext cx="3619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Peringatan !</a:t>
          </a:r>
        </a:p>
      </xdr:txBody>
    </xdr:sp>
    <xdr:clientData/>
  </xdr:oneCellAnchor>
  <xdr:twoCellAnchor>
    <xdr:from>
      <xdr:col>10</xdr:col>
      <xdr:colOff>152400</xdr:colOff>
      <xdr:row>0</xdr:row>
      <xdr:rowOff>114300</xdr:rowOff>
    </xdr:from>
    <xdr:to>
      <xdr:col>15</xdr:col>
      <xdr:colOff>523875</xdr:colOff>
      <xdr:row>4</xdr:row>
      <xdr:rowOff>85725</xdr:rowOff>
    </xdr:to>
    <xdr:sp>
      <xdr:nvSpPr>
        <xdr:cNvPr id="2" name="AutoShape 43"/>
        <xdr:cNvSpPr>
          <a:spLocks/>
        </xdr:cNvSpPr>
      </xdr:nvSpPr>
      <xdr:spPr>
        <a:xfrm flipH="1">
          <a:off x="10915650" y="114300"/>
          <a:ext cx="3324225" cy="885825"/>
        </a:xfrm>
        <a:prstGeom prst="homePlate">
          <a:avLst>
            <a:gd name="adj" fmla="val 367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Pastikan nama jabatan/ptj serta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kod diisi di setiap ABM 7A, 7B, dan 7C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13</xdr:row>
      <xdr:rowOff>266700</xdr:rowOff>
    </xdr:from>
    <xdr:to>
      <xdr:col>15</xdr:col>
      <xdr:colOff>533400</xdr:colOff>
      <xdr:row>16</xdr:row>
      <xdr:rowOff>238125</xdr:rowOff>
    </xdr:to>
    <xdr:sp>
      <xdr:nvSpPr>
        <xdr:cNvPr id="3" name="AutoShape 44"/>
        <xdr:cNvSpPr>
          <a:spLocks/>
        </xdr:cNvSpPr>
      </xdr:nvSpPr>
      <xdr:spPr>
        <a:xfrm flipH="1">
          <a:off x="10925175" y="3276600"/>
          <a:ext cx="3324225" cy="771525"/>
        </a:xfrm>
        <a:prstGeom prst="homePlate">
          <a:avLst>
            <a:gd name="adj" fmla="val 3836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Sila isi data di cell yang tidak diwarnakan sahaja di ABM7B.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5</xdr:row>
      <xdr:rowOff>295275</xdr:rowOff>
    </xdr:from>
    <xdr:ext cx="3619500" cy="933450"/>
    <xdr:sp>
      <xdr:nvSpPr>
        <xdr:cNvPr id="1" name="Rectangle 25"/>
        <xdr:cNvSpPr>
          <a:spLocks/>
        </xdr:cNvSpPr>
      </xdr:nvSpPr>
      <xdr:spPr>
        <a:xfrm>
          <a:off x="13096875" y="1371600"/>
          <a:ext cx="3619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Peringatan !</a:t>
          </a:r>
        </a:p>
      </xdr:txBody>
    </xdr:sp>
    <xdr:clientData/>
  </xdr:oneCellAnchor>
  <xdr:twoCellAnchor>
    <xdr:from>
      <xdr:col>8</xdr:col>
      <xdr:colOff>152400</xdr:colOff>
      <xdr:row>0</xdr:row>
      <xdr:rowOff>114300</xdr:rowOff>
    </xdr:from>
    <xdr:to>
      <xdr:col>13</xdr:col>
      <xdr:colOff>523875</xdr:colOff>
      <xdr:row>4</xdr:row>
      <xdr:rowOff>85725</xdr:rowOff>
    </xdr:to>
    <xdr:sp>
      <xdr:nvSpPr>
        <xdr:cNvPr id="2" name="AutoShape 26"/>
        <xdr:cNvSpPr>
          <a:spLocks/>
        </xdr:cNvSpPr>
      </xdr:nvSpPr>
      <xdr:spPr>
        <a:xfrm flipH="1">
          <a:off x="12925425" y="114300"/>
          <a:ext cx="3324225" cy="885825"/>
        </a:xfrm>
        <a:prstGeom prst="homePlate">
          <a:avLst>
            <a:gd name="adj" fmla="val 367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Pastikan nama jabatan/ptj serta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kod diisi di setiap ABM 7A, 7B, dan 7C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285"/>
  <sheetViews>
    <sheetView tabSelected="1" view="pageBreakPreview" zoomScale="85" zoomScaleNormal="80" zoomScaleSheetLayoutView="85" workbookViewId="0" topLeftCell="B1">
      <selection activeCell="G12" sqref="G12"/>
    </sheetView>
  </sheetViews>
  <sheetFormatPr defaultColWidth="8.8515625" defaultRowHeight="15"/>
  <cols>
    <col min="1" max="1" width="5.140625" style="277" customWidth="1"/>
    <col min="2" max="2" width="11.28125" style="278" customWidth="1"/>
    <col min="3" max="3" width="11.7109375" style="279" customWidth="1"/>
    <col min="4" max="4" width="27.140625" style="280" customWidth="1"/>
    <col min="5" max="6" width="19.57421875" style="281" customWidth="1"/>
    <col min="7" max="7" width="19.57421875" style="214" customWidth="1"/>
    <col min="8" max="8" width="19.57421875" style="281" customWidth="1"/>
    <col min="9" max="9" width="19.57421875" style="214" customWidth="1"/>
    <col min="10" max="10" width="19.57421875" style="280" customWidth="1"/>
    <col min="11" max="16384" width="8.8515625" style="1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J1" s="14" t="s">
        <v>0</v>
      </c>
    </row>
    <row r="2" spans="1:10" ht="18.75">
      <c r="A2" s="15" t="s">
        <v>1</v>
      </c>
      <c r="B2" s="16"/>
      <c r="C2" s="16"/>
      <c r="D2" s="17"/>
      <c r="E2" s="18"/>
      <c r="F2" s="18"/>
      <c r="G2" s="18"/>
      <c r="H2" s="18"/>
      <c r="I2" s="18"/>
      <c r="J2" s="18"/>
    </row>
    <row r="3" spans="1:10" ht="18.75">
      <c r="A3" s="20" t="s">
        <v>2</v>
      </c>
      <c r="B3" s="21"/>
      <c r="C3" s="22"/>
      <c r="D3" s="23"/>
      <c r="E3" s="18"/>
      <c r="F3" s="18"/>
      <c r="G3" s="18"/>
      <c r="H3" s="18"/>
      <c r="I3" s="18"/>
      <c r="J3" s="18"/>
    </row>
    <row r="4" spans="1:10" ht="18.75">
      <c r="A4" s="15" t="s">
        <v>3</v>
      </c>
      <c r="B4" s="16"/>
      <c r="C4" s="16"/>
      <c r="D4" s="17"/>
      <c r="E4" s="18"/>
      <c r="F4" s="18"/>
      <c r="G4" s="18"/>
      <c r="H4" s="18"/>
      <c r="I4" s="18"/>
      <c r="J4" s="18"/>
    </row>
    <row r="5" spans="1:9" s="2" customFormat="1" ht="12.75">
      <c r="A5" s="25"/>
      <c r="C5" s="26"/>
      <c r="D5" s="26"/>
      <c r="E5" s="26"/>
      <c r="F5" s="173"/>
      <c r="G5" s="173"/>
      <c r="H5" s="174"/>
      <c r="I5" s="174"/>
    </row>
    <row r="6" spans="1:10" ht="34.5" customHeight="1">
      <c r="A6" s="282" t="s">
        <v>4</v>
      </c>
      <c r="B6" s="283"/>
      <c r="C6" s="283"/>
      <c r="D6" s="283"/>
      <c r="E6" s="283"/>
      <c r="F6" s="283"/>
      <c r="G6" s="283"/>
      <c r="H6" s="283"/>
      <c r="I6" s="283"/>
      <c r="J6" s="326"/>
    </row>
    <row r="7" ht="15" customHeight="1"/>
    <row r="8" spans="1:10" s="272" customFormat="1" ht="30.75" customHeight="1">
      <c r="A8" s="284" t="s">
        <v>5</v>
      </c>
      <c r="B8" s="284" t="s">
        <v>6</v>
      </c>
      <c r="C8" s="284" t="s">
        <v>7</v>
      </c>
      <c r="D8" s="284" t="s">
        <v>8</v>
      </c>
      <c r="E8" s="285" t="s">
        <v>9</v>
      </c>
      <c r="F8" s="286"/>
      <c r="G8" s="287"/>
      <c r="H8" s="288" t="s">
        <v>10</v>
      </c>
      <c r="I8" s="215" t="s">
        <v>11</v>
      </c>
      <c r="J8" s="35"/>
    </row>
    <row r="9" spans="1:10" s="273" customFormat="1" ht="25.5" customHeight="1">
      <c r="A9" s="289"/>
      <c r="B9" s="289"/>
      <c r="C9" s="289"/>
      <c r="D9" s="289"/>
      <c r="E9" s="355" t="s">
        <v>12</v>
      </c>
      <c r="F9" s="355" t="s">
        <v>13</v>
      </c>
      <c r="G9" s="355" t="s">
        <v>14</v>
      </c>
      <c r="H9" s="356" t="s">
        <v>15</v>
      </c>
      <c r="I9" s="357" t="s">
        <v>15</v>
      </c>
      <c r="J9" s="358" t="s">
        <v>16</v>
      </c>
    </row>
    <row r="10" spans="1:10" s="273" customFormat="1" ht="25.5" customHeight="1">
      <c r="A10" s="292"/>
      <c r="B10" s="292"/>
      <c r="C10" s="292"/>
      <c r="D10" s="292"/>
      <c r="E10" s="293" t="s">
        <v>17</v>
      </c>
      <c r="F10" s="293" t="s">
        <v>17</v>
      </c>
      <c r="G10" s="293" t="s">
        <v>17</v>
      </c>
      <c r="H10" s="294" t="s">
        <v>17</v>
      </c>
      <c r="I10" s="182" t="s">
        <v>17</v>
      </c>
      <c r="J10" s="181" t="s">
        <v>17</v>
      </c>
    </row>
    <row r="11" spans="1:10" s="274" customFormat="1" ht="41.25" customHeight="1">
      <c r="A11" s="292" t="s">
        <v>18</v>
      </c>
      <c r="B11" s="102" t="s">
        <v>19</v>
      </c>
      <c r="C11" s="102">
        <v>60000</v>
      </c>
      <c r="D11" s="295" t="s">
        <v>20</v>
      </c>
      <c r="E11" s="296">
        <f aca="true" t="shared" si="0" ref="E11:J11">E21</f>
        <v>0</v>
      </c>
      <c r="F11" s="296">
        <f t="shared" si="0"/>
        <v>0</v>
      </c>
      <c r="G11" s="296">
        <f t="shared" si="0"/>
        <v>0</v>
      </c>
      <c r="H11" s="296">
        <f t="shared" si="0"/>
        <v>0</v>
      </c>
      <c r="I11" s="296">
        <f t="shared" si="0"/>
        <v>0</v>
      </c>
      <c r="J11" s="296">
        <f t="shared" si="0"/>
        <v>0</v>
      </c>
    </row>
    <row r="12" spans="1:10" s="275" customFormat="1" ht="41.25" customHeight="1">
      <c r="A12" s="292" t="s">
        <v>21</v>
      </c>
      <c r="B12" s="297" t="s">
        <v>22</v>
      </c>
      <c r="C12" s="297">
        <v>70000</v>
      </c>
      <c r="D12" s="298" t="s">
        <v>23</v>
      </c>
      <c r="E12" s="299">
        <f aca="true" t="shared" si="1" ref="E12:J12">E104</f>
        <v>0</v>
      </c>
      <c r="F12" s="299">
        <f t="shared" si="1"/>
        <v>0</v>
      </c>
      <c r="G12" s="299">
        <f t="shared" si="1"/>
        <v>0</v>
      </c>
      <c r="H12" s="299">
        <f t="shared" si="1"/>
        <v>0</v>
      </c>
      <c r="I12" s="299">
        <f t="shared" si="1"/>
        <v>0</v>
      </c>
      <c r="J12" s="299">
        <f t="shared" si="1"/>
        <v>0</v>
      </c>
    </row>
    <row r="13" spans="1:10" s="275" customFormat="1" ht="41.25" customHeight="1">
      <c r="A13" s="292" t="s">
        <v>24</v>
      </c>
      <c r="B13" s="300" t="s">
        <v>25</v>
      </c>
      <c r="C13" s="300">
        <v>80000</v>
      </c>
      <c r="D13" s="298" t="s">
        <v>26</v>
      </c>
      <c r="E13" s="299">
        <f aca="true" t="shared" si="2" ref="E13:J13">E124</f>
        <v>0</v>
      </c>
      <c r="F13" s="299">
        <f t="shared" si="2"/>
        <v>0</v>
      </c>
      <c r="G13" s="299">
        <f t="shared" si="2"/>
        <v>0</v>
      </c>
      <c r="H13" s="299">
        <f t="shared" si="2"/>
        <v>0</v>
      </c>
      <c r="I13" s="299">
        <f t="shared" si="2"/>
        <v>0</v>
      </c>
      <c r="J13" s="299">
        <f t="shared" si="2"/>
        <v>0</v>
      </c>
    </row>
    <row r="14" spans="1:10" s="6" customFormat="1" ht="48" customHeight="1">
      <c r="A14" s="301" t="s">
        <v>27</v>
      </c>
      <c r="B14" s="302"/>
      <c r="C14" s="302"/>
      <c r="D14" s="303"/>
      <c r="E14" s="304">
        <f aca="true" t="shared" si="3" ref="E14:J14">SUM(E11:E13)</f>
        <v>0</v>
      </c>
      <c r="F14" s="304">
        <f t="shared" si="3"/>
        <v>0</v>
      </c>
      <c r="G14" s="304">
        <f t="shared" si="3"/>
        <v>0</v>
      </c>
      <c r="H14" s="304">
        <f t="shared" si="3"/>
        <v>0</v>
      </c>
      <c r="I14" s="304">
        <f t="shared" si="3"/>
        <v>0</v>
      </c>
      <c r="J14" s="304">
        <f t="shared" si="3"/>
        <v>0</v>
      </c>
    </row>
    <row r="15" spans="1:10" s="274" customFormat="1" ht="33" customHeight="1">
      <c r="A15" s="305"/>
      <c r="B15" s="305"/>
      <c r="C15" s="305"/>
      <c r="D15" s="305"/>
      <c r="E15" s="306"/>
      <c r="F15" s="306"/>
      <c r="G15" s="306"/>
      <c r="H15" s="306"/>
      <c r="I15" s="306"/>
      <c r="J15" s="306"/>
    </row>
    <row r="16" spans="1:10" ht="34.5" customHeight="1">
      <c r="A16" s="282" t="s">
        <v>28</v>
      </c>
      <c r="B16" s="283"/>
      <c r="C16" s="283"/>
      <c r="D16" s="283"/>
      <c r="E16" s="283"/>
      <c r="F16" s="283"/>
      <c r="G16" s="283"/>
      <c r="H16" s="283"/>
      <c r="I16" s="283"/>
      <c r="J16" s="326"/>
    </row>
    <row r="17" ht="15" customHeight="1">
      <c r="H17" s="214"/>
    </row>
    <row r="18" spans="1:10" s="274" customFormat="1" ht="36" customHeight="1">
      <c r="A18" s="94" t="s">
        <v>18</v>
      </c>
      <c r="B18" s="102" t="s">
        <v>19</v>
      </c>
      <c r="C18" s="102">
        <v>60000</v>
      </c>
      <c r="D18" s="295" t="s">
        <v>20</v>
      </c>
      <c r="E18" s="307"/>
      <c r="F18" s="307"/>
      <c r="G18" s="190"/>
      <c r="H18" s="307"/>
      <c r="I18" s="190"/>
      <c r="J18" s="307"/>
    </row>
    <row r="19" spans="1:10" s="275" customFormat="1" ht="36" customHeight="1">
      <c r="A19" s="94" t="s">
        <v>29</v>
      </c>
      <c r="B19" s="102" t="s">
        <v>30</v>
      </c>
      <c r="C19" s="102">
        <v>61000</v>
      </c>
      <c r="D19" s="295" t="s">
        <v>31</v>
      </c>
      <c r="E19" s="308">
        <f aca="true" t="shared" si="4" ref="E19:J19">E48</f>
        <v>0</v>
      </c>
      <c r="F19" s="308">
        <f t="shared" si="4"/>
        <v>0</v>
      </c>
      <c r="G19" s="308">
        <f t="shared" si="4"/>
        <v>0</v>
      </c>
      <c r="H19" s="308">
        <f t="shared" si="4"/>
        <v>0</v>
      </c>
      <c r="I19" s="308">
        <f t="shared" si="4"/>
        <v>0</v>
      </c>
      <c r="J19" s="308">
        <f t="shared" si="4"/>
        <v>0</v>
      </c>
    </row>
    <row r="20" spans="1:10" s="275" customFormat="1" ht="36" customHeight="1">
      <c r="A20" s="94" t="s">
        <v>32</v>
      </c>
      <c r="B20" s="60" t="s">
        <v>33</v>
      </c>
      <c r="C20" s="60">
        <v>62000</v>
      </c>
      <c r="D20" s="309" t="s">
        <v>34</v>
      </c>
      <c r="E20" s="308">
        <f>'ABM 7A'!E54</f>
        <v>0</v>
      </c>
      <c r="F20" s="308">
        <f>'ABM 7A'!F54</f>
        <v>0</v>
      </c>
      <c r="G20" s="308">
        <f>'ABM 7A'!G54</f>
        <v>0</v>
      </c>
      <c r="H20" s="308">
        <f>'ABM 7A'!H54</f>
        <v>0</v>
      </c>
      <c r="I20" s="308">
        <f>'ABM 7A'!I54</f>
        <v>0</v>
      </c>
      <c r="J20" s="308">
        <f>'ABM 7A'!J54</f>
        <v>0</v>
      </c>
    </row>
    <row r="21" spans="1:10" s="274" customFormat="1" ht="36" customHeight="1">
      <c r="A21" s="94" t="s">
        <v>18</v>
      </c>
      <c r="B21" s="53" t="s">
        <v>19</v>
      </c>
      <c r="C21" s="53">
        <v>60000</v>
      </c>
      <c r="D21" s="309" t="s">
        <v>35</v>
      </c>
      <c r="E21" s="310">
        <f aca="true" t="shared" si="5" ref="E21:J21">SUM(E19:E20)</f>
        <v>0</v>
      </c>
      <c r="F21" s="310">
        <f t="shared" si="5"/>
        <v>0</v>
      </c>
      <c r="G21" s="310">
        <f t="shared" si="5"/>
        <v>0</v>
      </c>
      <c r="H21" s="310">
        <f t="shared" si="5"/>
        <v>0</v>
      </c>
      <c r="I21" s="310">
        <f t="shared" si="5"/>
        <v>0</v>
      </c>
      <c r="J21" s="310">
        <f t="shared" si="5"/>
        <v>0</v>
      </c>
    </row>
    <row r="22" spans="1:10" s="274" customFormat="1" ht="36" customHeight="1">
      <c r="A22" s="94"/>
      <c r="B22" s="53"/>
      <c r="C22" s="53"/>
      <c r="D22" s="309"/>
      <c r="E22" s="232"/>
      <c r="F22" s="232"/>
      <c r="G22" s="232"/>
      <c r="H22" s="232"/>
      <c r="I22" s="232"/>
      <c r="J22" s="232"/>
    </row>
    <row r="23" spans="1:10" s="275" customFormat="1" ht="36" customHeight="1">
      <c r="A23" s="94" t="s">
        <v>21</v>
      </c>
      <c r="B23" s="60" t="s">
        <v>22</v>
      </c>
      <c r="C23" s="60">
        <v>70000</v>
      </c>
      <c r="D23" s="295" t="s">
        <v>23</v>
      </c>
      <c r="E23" s="307"/>
      <c r="F23" s="307"/>
      <c r="G23" s="307"/>
      <c r="H23" s="307"/>
      <c r="I23" s="307"/>
      <c r="J23" s="307"/>
    </row>
    <row r="24" spans="1:10" s="275" customFormat="1" ht="36" customHeight="1">
      <c r="A24" s="94" t="s">
        <v>36</v>
      </c>
      <c r="B24" s="60" t="s">
        <v>37</v>
      </c>
      <c r="C24" s="60">
        <v>71000</v>
      </c>
      <c r="D24" s="295" t="s">
        <v>38</v>
      </c>
      <c r="E24" s="311">
        <f aca="true" t="shared" si="6" ref="E24:J24">E65</f>
        <v>0</v>
      </c>
      <c r="F24" s="311">
        <f t="shared" si="6"/>
        <v>0</v>
      </c>
      <c r="G24" s="311">
        <f t="shared" si="6"/>
        <v>0</v>
      </c>
      <c r="H24" s="311">
        <f t="shared" si="6"/>
        <v>0</v>
      </c>
      <c r="I24" s="311">
        <f t="shared" si="6"/>
        <v>0</v>
      </c>
      <c r="J24" s="311">
        <f t="shared" si="6"/>
        <v>0</v>
      </c>
    </row>
    <row r="25" spans="1:10" s="275" customFormat="1" ht="36" customHeight="1">
      <c r="A25" s="94" t="s">
        <v>39</v>
      </c>
      <c r="B25" s="110" t="s">
        <v>40</v>
      </c>
      <c r="C25" s="110">
        <v>72000</v>
      </c>
      <c r="D25" s="295" t="s">
        <v>41</v>
      </c>
      <c r="E25" s="311">
        <f aca="true" t="shared" si="7" ref="E25:J25">E72</f>
        <v>0</v>
      </c>
      <c r="F25" s="311">
        <f t="shared" si="7"/>
        <v>0</v>
      </c>
      <c r="G25" s="311">
        <f t="shared" si="7"/>
        <v>0</v>
      </c>
      <c r="H25" s="311">
        <f t="shared" si="7"/>
        <v>0</v>
      </c>
      <c r="I25" s="311">
        <f t="shared" si="7"/>
        <v>0</v>
      </c>
      <c r="J25" s="311">
        <f t="shared" si="7"/>
        <v>0</v>
      </c>
    </row>
    <row r="26" spans="1:10" s="275" customFormat="1" ht="36" customHeight="1">
      <c r="A26" s="94" t="s">
        <v>42</v>
      </c>
      <c r="B26" s="110" t="s">
        <v>43</v>
      </c>
      <c r="C26" s="110">
        <v>73000</v>
      </c>
      <c r="D26" s="295" t="s">
        <v>44</v>
      </c>
      <c r="E26" s="311">
        <f aca="true" t="shared" si="8" ref="E26:J26">E82</f>
        <v>0</v>
      </c>
      <c r="F26" s="311">
        <f t="shared" si="8"/>
        <v>0</v>
      </c>
      <c r="G26" s="311">
        <f t="shared" si="8"/>
        <v>0</v>
      </c>
      <c r="H26" s="311">
        <f t="shared" si="8"/>
        <v>0</v>
      </c>
      <c r="I26" s="311">
        <f t="shared" si="8"/>
        <v>0</v>
      </c>
      <c r="J26" s="311">
        <f t="shared" si="8"/>
        <v>0</v>
      </c>
    </row>
    <row r="27" spans="1:10" s="275" customFormat="1" ht="36" customHeight="1">
      <c r="A27" s="94" t="s">
        <v>45</v>
      </c>
      <c r="B27" s="110" t="s">
        <v>46</v>
      </c>
      <c r="C27" s="110">
        <v>74000</v>
      </c>
      <c r="D27" s="295" t="s">
        <v>47</v>
      </c>
      <c r="E27" s="311">
        <f>'ABM 7A'!E89</f>
        <v>0</v>
      </c>
      <c r="F27" s="311">
        <f>'ABM 7A'!F89</f>
        <v>0</v>
      </c>
      <c r="G27" s="311">
        <f>'ABM 7A'!G89</f>
        <v>0</v>
      </c>
      <c r="H27" s="311">
        <f>'ABM 7A'!H89</f>
        <v>0</v>
      </c>
      <c r="I27" s="311">
        <f>'ABM 7A'!I89</f>
        <v>0</v>
      </c>
      <c r="J27" s="311">
        <f>'ABM 7A'!J89</f>
        <v>0</v>
      </c>
    </row>
    <row r="28" spans="1:10" s="275" customFormat="1" ht="36" customHeight="1">
      <c r="A28" s="94" t="s">
        <v>48</v>
      </c>
      <c r="B28" s="110" t="s">
        <v>49</v>
      </c>
      <c r="C28" s="110">
        <v>75000</v>
      </c>
      <c r="D28" s="309" t="s">
        <v>50</v>
      </c>
      <c r="E28" s="311">
        <f aca="true" t="shared" si="9" ref="E28:J28">E94</f>
        <v>0</v>
      </c>
      <c r="F28" s="311">
        <f t="shared" si="9"/>
        <v>0</v>
      </c>
      <c r="G28" s="311">
        <f t="shared" si="9"/>
        <v>0</v>
      </c>
      <c r="H28" s="311">
        <f t="shared" si="9"/>
        <v>0</v>
      </c>
      <c r="I28" s="311">
        <f t="shared" si="9"/>
        <v>0</v>
      </c>
      <c r="J28" s="311">
        <f t="shared" si="9"/>
        <v>0</v>
      </c>
    </row>
    <row r="29" spans="1:10" s="275" customFormat="1" ht="36" customHeight="1">
      <c r="A29" s="94" t="s">
        <v>51</v>
      </c>
      <c r="B29" s="60" t="s">
        <v>52</v>
      </c>
      <c r="C29" s="60">
        <v>76000</v>
      </c>
      <c r="D29" s="312" t="s">
        <v>53</v>
      </c>
      <c r="E29" s="311">
        <f aca="true" t="shared" si="10" ref="E29:J29">E98</f>
        <v>0</v>
      </c>
      <c r="F29" s="311">
        <f t="shared" si="10"/>
        <v>0</v>
      </c>
      <c r="G29" s="311">
        <f t="shared" si="10"/>
        <v>0</v>
      </c>
      <c r="H29" s="311">
        <f t="shared" si="10"/>
        <v>0</v>
      </c>
      <c r="I29" s="311">
        <f t="shared" si="10"/>
        <v>0</v>
      </c>
      <c r="J29" s="311">
        <f t="shared" si="10"/>
        <v>0</v>
      </c>
    </row>
    <row r="30" spans="1:10" s="276" customFormat="1" ht="63">
      <c r="A30" s="94" t="s">
        <v>54</v>
      </c>
      <c r="B30" s="53" t="s">
        <v>55</v>
      </c>
      <c r="C30" s="53">
        <v>77000</v>
      </c>
      <c r="D30" s="295" t="s">
        <v>56</v>
      </c>
      <c r="E30" s="311">
        <f aca="true" t="shared" si="11" ref="E30:J30">E102</f>
        <v>0</v>
      </c>
      <c r="F30" s="311">
        <f t="shared" si="11"/>
        <v>0</v>
      </c>
      <c r="G30" s="311">
        <f t="shared" si="11"/>
        <v>0</v>
      </c>
      <c r="H30" s="311">
        <f t="shared" si="11"/>
        <v>0</v>
      </c>
      <c r="I30" s="311">
        <f t="shared" si="11"/>
        <v>0</v>
      </c>
      <c r="J30" s="311">
        <f t="shared" si="11"/>
        <v>0</v>
      </c>
    </row>
    <row r="31" spans="1:10" s="274" customFormat="1" ht="36" customHeight="1">
      <c r="A31" s="94" t="s">
        <v>21</v>
      </c>
      <c r="B31" s="53" t="s">
        <v>22</v>
      </c>
      <c r="C31" s="53">
        <v>70000</v>
      </c>
      <c r="D31" s="309" t="s">
        <v>57</v>
      </c>
      <c r="E31" s="310">
        <f aca="true" t="shared" si="12" ref="E31:J31">SUM(E24:E30)</f>
        <v>0</v>
      </c>
      <c r="F31" s="310">
        <f t="shared" si="12"/>
        <v>0</v>
      </c>
      <c r="G31" s="310">
        <f t="shared" si="12"/>
        <v>0</v>
      </c>
      <c r="H31" s="310">
        <f t="shared" si="12"/>
        <v>0</v>
      </c>
      <c r="I31" s="310">
        <f t="shared" si="12"/>
        <v>0</v>
      </c>
      <c r="J31" s="310">
        <f t="shared" si="12"/>
        <v>0</v>
      </c>
    </row>
    <row r="32" spans="1:10" s="274" customFormat="1" ht="36" customHeight="1">
      <c r="A32" s="94"/>
      <c r="B32" s="53"/>
      <c r="C32" s="53"/>
      <c r="D32" s="309"/>
      <c r="E32" s="232"/>
      <c r="F32" s="232"/>
      <c r="G32" s="232"/>
      <c r="H32" s="232"/>
      <c r="I32" s="232"/>
      <c r="J32" s="232"/>
    </row>
    <row r="33" spans="1:10" s="275" customFormat="1" ht="36" customHeight="1">
      <c r="A33" s="94" t="s">
        <v>24</v>
      </c>
      <c r="B33" s="110" t="s">
        <v>25</v>
      </c>
      <c r="C33" s="110">
        <v>80000</v>
      </c>
      <c r="D33" s="295" t="s">
        <v>58</v>
      </c>
      <c r="E33" s="307"/>
      <c r="F33" s="307"/>
      <c r="G33" s="307"/>
      <c r="H33" s="307"/>
      <c r="I33" s="307"/>
      <c r="J33" s="307"/>
    </row>
    <row r="34" spans="1:10" s="275" customFormat="1" ht="36" customHeight="1">
      <c r="A34" s="94" t="s">
        <v>59</v>
      </c>
      <c r="B34" s="110" t="s">
        <v>60</v>
      </c>
      <c r="C34" s="110">
        <v>81000</v>
      </c>
      <c r="D34" s="309" t="s">
        <v>61</v>
      </c>
      <c r="E34" s="313">
        <f aca="true" t="shared" si="13" ref="E34:J34">E111</f>
        <v>0</v>
      </c>
      <c r="F34" s="313">
        <f t="shared" si="13"/>
        <v>0</v>
      </c>
      <c r="G34" s="313">
        <f t="shared" si="13"/>
        <v>0</v>
      </c>
      <c r="H34" s="313">
        <f t="shared" si="13"/>
        <v>0</v>
      </c>
      <c r="I34" s="313">
        <f t="shared" si="13"/>
        <v>0</v>
      </c>
      <c r="J34" s="313">
        <f t="shared" si="13"/>
        <v>0</v>
      </c>
    </row>
    <row r="35" spans="1:10" s="275" customFormat="1" ht="36" customHeight="1">
      <c r="A35" s="94" t="s">
        <v>62</v>
      </c>
      <c r="B35" s="53" t="s">
        <v>63</v>
      </c>
      <c r="C35" s="53">
        <v>82000</v>
      </c>
      <c r="D35" s="312" t="s">
        <v>64</v>
      </c>
      <c r="E35" s="313">
        <f aca="true" t="shared" si="14" ref="E35:J35">E118</f>
        <v>0</v>
      </c>
      <c r="F35" s="313">
        <f t="shared" si="14"/>
        <v>0</v>
      </c>
      <c r="G35" s="313">
        <f t="shared" si="14"/>
        <v>0</v>
      </c>
      <c r="H35" s="313">
        <f t="shared" si="14"/>
        <v>0</v>
      </c>
      <c r="I35" s="313">
        <f t="shared" si="14"/>
        <v>0</v>
      </c>
      <c r="J35" s="313">
        <f t="shared" si="14"/>
        <v>0</v>
      </c>
    </row>
    <row r="36" spans="1:10" s="275" customFormat="1" ht="36" customHeight="1">
      <c r="A36" s="94" t="s">
        <v>65</v>
      </c>
      <c r="B36" s="110" t="s">
        <v>66</v>
      </c>
      <c r="C36" s="110">
        <v>86000</v>
      </c>
      <c r="D36" s="295" t="s">
        <v>67</v>
      </c>
      <c r="E36" s="313">
        <f aca="true" t="shared" si="15" ref="E36:J36">E122</f>
        <v>0</v>
      </c>
      <c r="F36" s="313">
        <f t="shared" si="15"/>
        <v>0</v>
      </c>
      <c r="G36" s="313">
        <f t="shared" si="15"/>
        <v>0</v>
      </c>
      <c r="H36" s="313">
        <f t="shared" si="15"/>
        <v>0</v>
      </c>
      <c r="I36" s="313">
        <f t="shared" si="15"/>
        <v>0</v>
      </c>
      <c r="J36" s="313">
        <f t="shared" si="15"/>
        <v>0</v>
      </c>
    </row>
    <row r="37" spans="1:10" s="274" customFormat="1" ht="36" customHeight="1">
      <c r="A37" s="94"/>
      <c r="B37" s="53" t="s">
        <v>25</v>
      </c>
      <c r="C37" s="53">
        <v>80000</v>
      </c>
      <c r="D37" s="309" t="s">
        <v>68</v>
      </c>
      <c r="E37" s="310">
        <f aca="true" t="shared" si="16" ref="E37:J37">SUM(E34:E36)</f>
        <v>0</v>
      </c>
      <c r="F37" s="310">
        <f t="shared" si="16"/>
        <v>0</v>
      </c>
      <c r="G37" s="310">
        <f t="shared" si="16"/>
        <v>0</v>
      </c>
      <c r="H37" s="310">
        <f t="shared" si="16"/>
        <v>0</v>
      </c>
      <c r="I37" s="310">
        <f t="shared" si="16"/>
        <v>0</v>
      </c>
      <c r="J37" s="310">
        <f t="shared" si="16"/>
        <v>0</v>
      </c>
    </row>
    <row r="38" ht="15.75">
      <c r="J38" s="328"/>
    </row>
    <row r="39" spans="1:12" ht="34.5" customHeight="1">
      <c r="A39" s="282" t="s">
        <v>69</v>
      </c>
      <c r="B39" s="283"/>
      <c r="C39" s="283"/>
      <c r="D39" s="283"/>
      <c r="E39" s="283"/>
      <c r="F39" s="283"/>
      <c r="G39" s="283"/>
      <c r="H39" s="283"/>
      <c r="I39" s="283"/>
      <c r="J39" s="326"/>
      <c r="L39" s="329"/>
    </row>
    <row r="40" ht="15" customHeight="1">
      <c r="L40" s="329"/>
    </row>
    <row r="41" spans="1:13" s="275" customFormat="1" ht="24" customHeight="1">
      <c r="A41" s="52" t="s">
        <v>18</v>
      </c>
      <c r="B41" s="102" t="s">
        <v>19</v>
      </c>
      <c r="C41" s="102">
        <v>60000</v>
      </c>
      <c r="D41" s="295" t="s">
        <v>20</v>
      </c>
      <c r="E41" s="307"/>
      <c r="F41" s="307"/>
      <c r="G41" s="190"/>
      <c r="H41" s="307"/>
      <c r="I41" s="190"/>
      <c r="J41" s="330"/>
      <c r="L41" s="331"/>
      <c r="M41" s="274"/>
    </row>
    <row r="42" spans="1:13" s="275" customFormat="1" ht="24" customHeight="1">
      <c r="A42" s="52" t="s">
        <v>29</v>
      </c>
      <c r="B42" s="102" t="s">
        <v>30</v>
      </c>
      <c r="C42" s="102">
        <v>61000</v>
      </c>
      <c r="D42" s="295" t="s">
        <v>31</v>
      </c>
      <c r="E42" s="307"/>
      <c r="F42" s="307"/>
      <c r="G42" s="190"/>
      <c r="H42" s="307"/>
      <c r="I42" s="190"/>
      <c r="J42" s="330"/>
      <c r="L42" s="331"/>
      <c r="M42" s="274"/>
    </row>
    <row r="43" spans="1:13" s="275" customFormat="1" ht="24" customHeight="1">
      <c r="A43" s="52" t="s">
        <v>70</v>
      </c>
      <c r="B43" s="53" t="s">
        <v>71</v>
      </c>
      <c r="C43" s="53">
        <v>61100</v>
      </c>
      <c r="D43" s="309" t="s">
        <v>72</v>
      </c>
      <c r="E43" s="314">
        <f>'ABM 7B'!E18</f>
        <v>0</v>
      </c>
      <c r="F43" s="314">
        <f>'ABM 7B'!F18</f>
        <v>0</v>
      </c>
      <c r="G43" s="314">
        <f>'ABM 7B'!G18</f>
        <v>0</v>
      </c>
      <c r="H43" s="314">
        <f>'ABM 7B'!H18</f>
        <v>0</v>
      </c>
      <c r="I43" s="314">
        <f>'ABM 7B'!I18</f>
        <v>0</v>
      </c>
      <c r="J43" s="314">
        <f>'ABM 7B'!J18</f>
        <v>0</v>
      </c>
      <c r="L43" s="331"/>
      <c r="M43" s="274"/>
    </row>
    <row r="44" spans="1:13" s="275" customFormat="1" ht="24" customHeight="1">
      <c r="A44" s="52" t="s">
        <v>73</v>
      </c>
      <c r="B44" s="53" t="s">
        <v>74</v>
      </c>
      <c r="C44" s="53">
        <v>61200</v>
      </c>
      <c r="D44" s="309" t="s">
        <v>75</v>
      </c>
      <c r="E44" s="314">
        <f>'ABM 7B'!E21</f>
        <v>0</v>
      </c>
      <c r="F44" s="314">
        <f>'ABM 7B'!F21</f>
        <v>0</v>
      </c>
      <c r="G44" s="314">
        <f>'ABM 7B'!G21</f>
        <v>0</v>
      </c>
      <c r="H44" s="314">
        <f>'ABM 7B'!H21</f>
        <v>0</v>
      </c>
      <c r="I44" s="314">
        <f>'ABM 7B'!I21</f>
        <v>0</v>
      </c>
      <c r="J44" s="314">
        <f>'ABM 7B'!J21</f>
        <v>0</v>
      </c>
      <c r="L44" s="331"/>
      <c r="M44" s="274"/>
    </row>
    <row r="45" spans="1:13" s="276" customFormat="1" ht="24" customHeight="1">
      <c r="A45" s="52" t="s">
        <v>76</v>
      </c>
      <c r="B45" s="53" t="s">
        <v>77</v>
      </c>
      <c r="C45" s="53">
        <v>61300</v>
      </c>
      <c r="D45" s="309" t="s">
        <v>78</v>
      </c>
      <c r="E45" s="314">
        <f>'ABM 7B'!E25</f>
        <v>0</v>
      </c>
      <c r="F45" s="314">
        <f>'ABM 7B'!F25</f>
        <v>0</v>
      </c>
      <c r="G45" s="314">
        <f>'ABM 7B'!G25</f>
        <v>0</v>
      </c>
      <c r="H45" s="314">
        <f>'ABM 7B'!H25</f>
        <v>0</v>
      </c>
      <c r="I45" s="314">
        <f>'ABM 7B'!I25</f>
        <v>0</v>
      </c>
      <c r="J45" s="314">
        <f>'ABM 7B'!J25</f>
        <v>0</v>
      </c>
      <c r="L45" s="332"/>
      <c r="M45" s="274"/>
    </row>
    <row r="46" spans="1:13" s="275" customFormat="1" ht="24" customHeight="1">
      <c r="A46" s="52" t="s">
        <v>79</v>
      </c>
      <c r="B46" s="53" t="s">
        <v>80</v>
      </c>
      <c r="C46" s="53">
        <v>61500</v>
      </c>
      <c r="D46" s="309" t="s">
        <v>81</v>
      </c>
      <c r="E46" s="314">
        <f>'ABM 7B'!E28</f>
        <v>0</v>
      </c>
      <c r="F46" s="314">
        <f>'ABM 7B'!F28</f>
        <v>0</v>
      </c>
      <c r="G46" s="314">
        <f>'ABM 7B'!G28</f>
        <v>0</v>
      </c>
      <c r="H46" s="314">
        <f>'ABM 7B'!H28</f>
        <v>0</v>
      </c>
      <c r="I46" s="314">
        <f>'ABM 7B'!I28</f>
        <v>0</v>
      </c>
      <c r="J46" s="314">
        <f>'ABM 7B'!J28</f>
        <v>0</v>
      </c>
      <c r="L46" s="331"/>
      <c r="M46" s="274"/>
    </row>
    <row r="47" spans="1:13" s="275" customFormat="1" ht="24" customHeight="1">
      <c r="A47" s="52" t="s">
        <v>82</v>
      </c>
      <c r="B47" s="53" t="s">
        <v>83</v>
      </c>
      <c r="C47" s="53">
        <v>61800</v>
      </c>
      <c r="D47" s="295" t="s">
        <v>84</v>
      </c>
      <c r="E47" s="315">
        <f>'ABM 7B'!E35</f>
        <v>0</v>
      </c>
      <c r="F47" s="315">
        <f>'ABM 7B'!F35</f>
        <v>0</v>
      </c>
      <c r="G47" s="315">
        <f>'ABM 7B'!G35</f>
        <v>0</v>
      </c>
      <c r="H47" s="315">
        <f>'ABM 7B'!H35</f>
        <v>0</v>
      </c>
      <c r="I47" s="315">
        <f>'ABM 7B'!I35</f>
        <v>0</v>
      </c>
      <c r="J47" s="315">
        <f>'ABM 7B'!J35</f>
        <v>0</v>
      </c>
      <c r="L47" s="331"/>
      <c r="M47" s="274"/>
    </row>
    <row r="48" spans="1:12" s="274" customFormat="1" ht="24" customHeight="1">
      <c r="A48" s="316"/>
      <c r="B48" s="120" t="s">
        <v>30</v>
      </c>
      <c r="C48" s="120">
        <v>61000</v>
      </c>
      <c r="D48" s="317" t="s">
        <v>85</v>
      </c>
      <c r="E48" s="318">
        <f aca="true" t="shared" si="17" ref="E48:J48">SUM(E43:E47)</f>
        <v>0</v>
      </c>
      <c r="F48" s="318">
        <f t="shared" si="17"/>
        <v>0</v>
      </c>
      <c r="G48" s="318">
        <f t="shared" si="17"/>
        <v>0</v>
      </c>
      <c r="H48" s="318">
        <f t="shared" si="17"/>
        <v>0</v>
      </c>
      <c r="I48" s="318">
        <f t="shared" si="17"/>
        <v>0</v>
      </c>
      <c r="J48" s="318">
        <f t="shared" si="17"/>
        <v>0</v>
      </c>
      <c r="L48" s="333"/>
    </row>
    <row r="49" spans="1:12" s="274" customFormat="1" ht="10.5" customHeight="1">
      <c r="A49" s="61"/>
      <c r="B49" s="62"/>
      <c r="C49" s="62"/>
      <c r="D49" s="63"/>
      <c r="E49" s="64"/>
      <c r="F49" s="64"/>
      <c r="G49" s="64"/>
      <c r="H49" s="64"/>
      <c r="I49" s="64"/>
      <c r="J49" s="64"/>
      <c r="L49" s="333"/>
    </row>
    <row r="50" spans="1:13" s="275" customFormat="1" ht="24" customHeight="1">
      <c r="A50" s="112" t="s">
        <v>32</v>
      </c>
      <c r="B50" s="297" t="s">
        <v>33</v>
      </c>
      <c r="C50" s="297">
        <v>62000</v>
      </c>
      <c r="D50" s="319" t="s">
        <v>34</v>
      </c>
      <c r="E50" s="320"/>
      <c r="F50" s="320"/>
      <c r="G50" s="204"/>
      <c r="H50" s="320"/>
      <c r="I50" s="204"/>
      <c r="J50" s="130"/>
      <c r="L50" s="331"/>
      <c r="M50" s="274"/>
    </row>
    <row r="51" spans="1:13" s="275" customFormat="1" ht="24" customHeight="1">
      <c r="A51" s="52" t="s">
        <v>86</v>
      </c>
      <c r="B51" s="53" t="s">
        <v>87</v>
      </c>
      <c r="C51" s="53">
        <v>62700</v>
      </c>
      <c r="D51" s="309" t="s">
        <v>88</v>
      </c>
      <c r="E51" s="321">
        <f>'ABM 7B'!E41</f>
        <v>0</v>
      </c>
      <c r="F51" s="321">
        <f>'ABM 7B'!F41</f>
        <v>0</v>
      </c>
      <c r="G51" s="321">
        <f>'ABM 7B'!G41</f>
        <v>0</v>
      </c>
      <c r="H51" s="321">
        <f>'ABM 7B'!H41</f>
        <v>0</v>
      </c>
      <c r="I51" s="321">
        <f>'ABM 7B'!I41</f>
        <v>0</v>
      </c>
      <c r="J51" s="321">
        <f>'ABM 7B'!J41</f>
        <v>0</v>
      </c>
      <c r="L51" s="331"/>
      <c r="M51" s="274"/>
    </row>
    <row r="52" spans="1:13" s="275" customFormat="1" ht="24" customHeight="1">
      <c r="A52" s="52" t="s">
        <v>89</v>
      </c>
      <c r="B52" s="53" t="s">
        <v>90</v>
      </c>
      <c r="C52" s="53">
        <v>62800</v>
      </c>
      <c r="D52" s="309" t="s">
        <v>91</v>
      </c>
      <c r="E52" s="314">
        <f>'ABM 7B'!E47</f>
        <v>0</v>
      </c>
      <c r="F52" s="314">
        <f>'ABM 7B'!F47</f>
        <v>0</v>
      </c>
      <c r="G52" s="314">
        <f>'ABM 7B'!G47</f>
        <v>0</v>
      </c>
      <c r="H52" s="314">
        <f>'ABM 7B'!H47</f>
        <v>0</v>
      </c>
      <c r="I52" s="314">
        <f>'ABM 7B'!I47</f>
        <v>0</v>
      </c>
      <c r="J52" s="314">
        <f>'ABM 7B'!J47</f>
        <v>0</v>
      </c>
      <c r="L52" s="331"/>
      <c r="M52" s="274"/>
    </row>
    <row r="53" spans="1:13" s="275" customFormat="1" ht="31.5">
      <c r="A53" s="52" t="s">
        <v>92</v>
      </c>
      <c r="B53" s="53" t="s">
        <v>93</v>
      </c>
      <c r="C53" s="53">
        <v>62900</v>
      </c>
      <c r="D53" s="309" t="s">
        <v>94</v>
      </c>
      <c r="E53" s="314">
        <f>'ABM 7B'!E50</f>
        <v>0</v>
      </c>
      <c r="F53" s="314">
        <f>'ABM 7B'!F50</f>
        <v>0</v>
      </c>
      <c r="G53" s="314">
        <f>'ABM 7B'!G50</f>
        <v>0</v>
      </c>
      <c r="H53" s="314">
        <f>'ABM 7B'!H50</f>
        <v>0</v>
      </c>
      <c r="I53" s="314">
        <f>'ABM 7B'!I50</f>
        <v>0</v>
      </c>
      <c r="J53" s="314">
        <f>'ABM 7B'!J50</f>
        <v>0</v>
      </c>
      <c r="L53" s="331"/>
      <c r="M53" s="274"/>
    </row>
    <row r="54" spans="1:12" s="274" customFormat="1" ht="31.5">
      <c r="A54" s="316"/>
      <c r="B54" s="120" t="s">
        <v>33</v>
      </c>
      <c r="C54" s="120">
        <v>62000</v>
      </c>
      <c r="D54" s="317" t="s">
        <v>95</v>
      </c>
      <c r="E54" s="318">
        <f aca="true" t="shared" si="18" ref="E54:J54">SUM(E51:E53)</f>
        <v>0</v>
      </c>
      <c r="F54" s="318">
        <f t="shared" si="18"/>
        <v>0</v>
      </c>
      <c r="G54" s="318">
        <f t="shared" si="18"/>
        <v>0</v>
      </c>
      <c r="H54" s="318">
        <f t="shared" si="18"/>
        <v>0</v>
      </c>
      <c r="I54" s="318">
        <f t="shared" si="18"/>
        <v>0</v>
      </c>
      <c r="J54" s="318">
        <f t="shared" si="18"/>
        <v>0</v>
      </c>
      <c r="L54" s="333"/>
    </row>
    <row r="55" spans="1:12" s="274" customFormat="1" ht="6.75" customHeight="1">
      <c r="A55" s="61"/>
      <c r="B55" s="62"/>
      <c r="C55" s="62"/>
      <c r="D55" s="63"/>
      <c r="E55" s="64"/>
      <c r="F55" s="64"/>
      <c r="G55" s="64"/>
      <c r="H55" s="64"/>
      <c r="I55" s="64"/>
      <c r="J55" s="64"/>
      <c r="L55" s="333"/>
    </row>
    <row r="56" spans="1:12" s="274" customFormat="1" ht="24" customHeight="1">
      <c r="A56" s="60"/>
      <c r="B56" s="60" t="s">
        <v>19</v>
      </c>
      <c r="C56" s="60">
        <v>60000</v>
      </c>
      <c r="D56" s="309" t="s">
        <v>35</v>
      </c>
      <c r="E56" s="322">
        <f aca="true" t="shared" si="19" ref="E56:J56">E48+E54</f>
        <v>0</v>
      </c>
      <c r="F56" s="322">
        <f t="shared" si="19"/>
        <v>0</v>
      </c>
      <c r="G56" s="322">
        <f t="shared" si="19"/>
        <v>0</v>
      </c>
      <c r="H56" s="322">
        <f t="shared" si="19"/>
        <v>0</v>
      </c>
      <c r="I56" s="322">
        <f t="shared" si="19"/>
        <v>0</v>
      </c>
      <c r="J56" s="322">
        <f t="shared" si="19"/>
        <v>0</v>
      </c>
      <c r="L56" s="333"/>
    </row>
    <row r="57" spans="1:12" s="274" customFormat="1" ht="24" customHeight="1">
      <c r="A57" s="42"/>
      <c r="B57" s="73"/>
      <c r="C57" s="73"/>
      <c r="D57" s="74"/>
      <c r="E57" s="75"/>
      <c r="F57" s="75"/>
      <c r="G57" s="75"/>
      <c r="H57" s="75"/>
      <c r="I57" s="75"/>
      <c r="J57" s="75"/>
      <c r="L57" s="333"/>
    </row>
    <row r="58" spans="1:13" s="275" customFormat="1" ht="24" customHeight="1">
      <c r="A58" s="112" t="s">
        <v>21</v>
      </c>
      <c r="B58" s="297" t="s">
        <v>22</v>
      </c>
      <c r="C58" s="297">
        <v>70000</v>
      </c>
      <c r="D58" s="298" t="s">
        <v>23</v>
      </c>
      <c r="E58" s="323"/>
      <c r="F58" s="323"/>
      <c r="G58" s="204"/>
      <c r="H58" s="323"/>
      <c r="I58" s="204"/>
      <c r="J58" s="130"/>
      <c r="L58" s="331"/>
      <c r="M58" s="274"/>
    </row>
    <row r="59" spans="1:13" s="275" customFormat="1" ht="31.5">
      <c r="A59" s="52" t="s">
        <v>36</v>
      </c>
      <c r="B59" s="60" t="s">
        <v>37</v>
      </c>
      <c r="C59" s="60">
        <v>71000</v>
      </c>
      <c r="D59" s="295" t="s">
        <v>38</v>
      </c>
      <c r="E59" s="307"/>
      <c r="F59" s="307"/>
      <c r="G59" s="190"/>
      <c r="H59" s="307"/>
      <c r="I59" s="190"/>
      <c r="J59" s="55"/>
      <c r="L59" s="331"/>
      <c r="M59" s="274"/>
    </row>
    <row r="60" spans="1:13" s="275" customFormat="1" ht="24" customHeight="1">
      <c r="A60" s="52" t="s">
        <v>96</v>
      </c>
      <c r="B60" s="60" t="s">
        <v>97</v>
      </c>
      <c r="C60" s="60">
        <v>71100</v>
      </c>
      <c r="D60" s="309" t="s">
        <v>98</v>
      </c>
      <c r="E60" s="324">
        <f>'ABM 7B'!E68</f>
        <v>0</v>
      </c>
      <c r="F60" s="324">
        <f>'ABM 7B'!F68</f>
        <v>0</v>
      </c>
      <c r="G60" s="324">
        <f>'ABM 7B'!G68</f>
        <v>0</v>
      </c>
      <c r="H60" s="324">
        <f>'ABM 7B'!H68</f>
        <v>0</v>
      </c>
      <c r="I60" s="324">
        <f>'ABM 7B'!I68</f>
        <v>0</v>
      </c>
      <c r="J60" s="324">
        <f>'ABM 7B'!J68</f>
        <v>0</v>
      </c>
      <c r="L60" s="331"/>
      <c r="M60" s="274"/>
    </row>
    <row r="61" spans="1:13" s="276" customFormat="1" ht="24" customHeight="1">
      <c r="A61" s="52" t="s">
        <v>99</v>
      </c>
      <c r="B61" s="53" t="s">
        <v>100</v>
      </c>
      <c r="C61" s="53">
        <v>71200</v>
      </c>
      <c r="D61" s="312" t="s">
        <v>101</v>
      </c>
      <c r="E61" s="325">
        <f>'ABM 7B'!E107</f>
        <v>0</v>
      </c>
      <c r="F61" s="325">
        <f>'ABM 7B'!F107</f>
        <v>0</v>
      </c>
      <c r="G61" s="325">
        <f>'ABM 7B'!G107</f>
        <v>0</v>
      </c>
      <c r="H61" s="325">
        <f>'ABM 7B'!H107</f>
        <v>0</v>
      </c>
      <c r="I61" s="325">
        <f>'ABM 7B'!I107</f>
        <v>0</v>
      </c>
      <c r="J61" s="325">
        <f>'ABM 7B'!J107</f>
        <v>0</v>
      </c>
      <c r="L61" s="332"/>
      <c r="M61" s="274"/>
    </row>
    <row r="62" spans="1:13" s="276" customFormat="1" ht="31.5">
      <c r="A62" s="52" t="s">
        <v>102</v>
      </c>
      <c r="B62" s="102" t="s">
        <v>103</v>
      </c>
      <c r="C62" s="102">
        <v>71300</v>
      </c>
      <c r="D62" s="295" t="s">
        <v>104</v>
      </c>
      <c r="E62" s="296">
        <f>'ABM 7B'!E111</f>
        <v>0</v>
      </c>
      <c r="F62" s="296">
        <f>'ABM 7B'!F111</f>
        <v>0</v>
      </c>
      <c r="G62" s="296">
        <f>'ABM 7B'!G111</f>
        <v>0</v>
      </c>
      <c r="H62" s="296">
        <f>'ABM 7B'!H111</f>
        <v>0</v>
      </c>
      <c r="I62" s="296">
        <f>'ABM 7B'!I111</f>
        <v>0</v>
      </c>
      <c r="J62" s="296">
        <f>'ABM 7B'!J111</f>
        <v>0</v>
      </c>
      <c r="L62" s="332"/>
      <c r="M62" s="274"/>
    </row>
    <row r="63" spans="1:13" s="276" customFormat="1" ht="24" customHeight="1">
      <c r="A63" s="52" t="s">
        <v>105</v>
      </c>
      <c r="B63" s="102" t="s">
        <v>106</v>
      </c>
      <c r="C63" s="102">
        <v>71400</v>
      </c>
      <c r="D63" s="295" t="s">
        <v>101</v>
      </c>
      <c r="E63" s="296">
        <f>'ABM 7B'!E115</f>
        <v>0</v>
      </c>
      <c r="F63" s="296">
        <f>'ABM 7B'!F115</f>
        <v>0</v>
      </c>
      <c r="G63" s="296">
        <f>'ABM 7B'!G115</f>
        <v>0</v>
      </c>
      <c r="H63" s="296">
        <f>'ABM 7B'!H115</f>
        <v>0</v>
      </c>
      <c r="I63" s="296">
        <f>'ABM 7B'!I115</f>
        <v>0</v>
      </c>
      <c r="J63" s="296">
        <f>'ABM 7B'!J115</f>
        <v>0</v>
      </c>
      <c r="L63" s="332"/>
      <c r="M63" s="274"/>
    </row>
    <row r="64" spans="1:13" s="276" customFormat="1" ht="24" customHeight="1">
      <c r="A64" s="52" t="s">
        <v>107</v>
      </c>
      <c r="B64" s="102" t="s">
        <v>108</v>
      </c>
      <c r="C64" s="102">
        <v>71900</v>
      </c>
      <c r="D64" s="295" t="s">
        <v>109</v>
      </c>
      <c r="E64" s="296">
        <f>'ABM 7B'!E118</f>
        <v>0</v>
      </c>
      <c r="F64" s="296">
        <f>'ABM 7B'!F118</f>
        <v>0</v>
      </c>
      <c r="G64" s="296">
        <f>'ABM 7B'!G118</f>
        <v>0</v>
      </c>
      <c r="H64" s="296">
        <f>'ABM 7B'!H118</f>
        <v>0</v>
      </c>
      <c r="I64" s="296">
        <f>'ABM 7B'!I118</f>
        <v>0</v>
      </c>
      <c r="J64" s="296">
        <f>'ABM 7B'!J118</f>
        <v>0</v>
      </c>
      <c r="L64" s="332"/>
      <c r="M64" s="274"/>
    </row>
    <row r="65" spans="1:12" s="274" customFormat="1" ht="36.75" customHeight="1">
      <c r="A65" s="316"/>
      <c r="B65" s="53" t="s">
        <v>37</v>
      </c>
      <c r="C65" s="53">
        <v>71000</v>
      </c>
      <c r="D65" s="309" t="s">
        <v>110</v>
      </c>
      <c r="E65" s="322">
        <f aca="true" t="shared" si="20" ref="E65:J65">SUM(E60:E64)</f>
        <v>0</v>
      </c>
      <c r="F65" s="322">
        <f t="shared" si="20"/>
        <v>0</v>
      </c>
      <c r="G65" s="322">
        <f t="shared" si="20"/>
        <v>0</v>
      </c>
      <c r="H65" s="322">
        <f t="shared" si="20"/>
        <v>0</v>
      </c>
      <c r="I65" s="322">
        <f t="shared" si="20"/>
        <v>0</v>
      </c>
      <c r="J65" s="322">
        <f t="shared" si="20"/>
        <v>0</v>
      </c>
      <c r="L65" s="333"/>
    </row>
    <row r="66" spans="1:12" s="274" customFormat="1" ht="8.25" customHeight="1">
      <c r="A66" s="61"/>
      <c r="B66" s="58"/>
      <c r="C66" s="58"/>
      <c r="D66" s="105"/>
      <c r="E66" s="106"/>
      <c r="F66" s="106"/>
      <c r="G66" s="106"/>
      <c r="H66" s="106"/>
      <c r="I66" s="106"/>
      <c r="J66" s="106"/>
      <c r="L66" s="333"/>
    </row>
    <row r="67" spans="1:13" s="275" customFormat="1" ht="31.5">
      <c r="A67" s="52" t="s">
        <v>39</v>
      </c>
      <c r="B67" s="110" t="s">
        <v>40</v>
      </c>
      <c r="C67" s="110">
        <v>72000</v>
      </c>
      <c r="D67" s="295" t="s">
        <v>41</v>
      </c>
      <c r="E67" s="307"/>
      <c r="F67" s="307"/>
      <c r="G67" s="190"/>
      <c r="H67" s="307"/>
      <c r="I67" s="190"/>
      <c r="J67" s="55"/>
      <c r="L67" s="331"/>
      <c r="M67" s="274"/>
    </row>
    <row r="68" spans="1:13" s="275" customFormat="1" ht="24" customHeight="1">
      <c r="A68" s="52" t="s">
        <v>111</v>
      </c>
      <c r="B68" s="110" t="s">
        <v>112</v>
      </c>
      <c r="C68" s="110">
        <v>72100</v>
      </c>
      <c r="D68" s="334" t="s">
        <v>113</v>
      </c>
      <c r="E68" s="324">
        <f>'ABM 7B'!E129</f>
        <v>0</v>
      </c>
      <c r="F68" s="324">
        <f>'ABM 7B'!F129</f>
        <v>0</v>
      </c>
      <c r="G68" s="324">
        <f>'ABM 7B'!G129</f>
        <v>0</v>
      </c>
      <c r="H68" s="324">
        <f>'ABM 7B'!H129</f>
        <v>0</v>
      </c>
      <c r="I68" s="324">
        <f>'ABM 7B'!I129</f>
        <v>0</v>
      </c>
      <c r="J68" s="324">
        <f>'ABM 7B'!J129</f>
        <v>0</v>
      </c>
      <c r="L68" s="331"/>
      <c r="M68" s="274"/>
    </row>
    <row r="69" spans="1:13" s="275" customFormat="1" ht="24" customHeight="1">
      <c r="A69" s="52" t="s">
        <v>114</v>
      </c>
      <c r="B69" s="110" t="s">
        <v>115</v>
      </c>
      <c r="C69" s="110">
        <v>72200</v>
      </c>
      <c r="D69" s="295" t="s">
        <v>116</v>
      </c>
      <c r="E69" s="296">
        <f>'ABM 7B'!E132</f>
        <v>0</v>
      </c>
      <c r="F69" s="296">
        <f>'ABM 7B'!F132</f>
        <v>0</v>
      </c>
      <c r="G69" s="296">
        <f>'ABM 7B'!G132</f>
        <v>0</v>
      </c>
      <c r="H69" s="296">
        <f>'ABM 7B'!H132</f>
        <v>0</v>
      </c>
      <c r="I69" s="296">
        <f>'ABM 7B'!I132</f>
        <v>0</v>
      </c>
      <c r="J69" s="296">
        <f>'ABM 7B'!J132</f>
        <v>0</v>
      </c>
      <c r="L69" s="331"/>
      <c r="M69" s="274"/>
    </row>
    <row r="70" spans="1:13" s="275" customFormat="1" ht="24" customHeight="1">
      <c r="A70" s="52" t="s">
        <v>114</v>
      </c>
      <c r="B70" s="110" t="s">
        <v>117</v>
      </c>
      <c r="C70" s="110">
        <v>72300</v>
      </c>
      <c r="D70" s="295" t="s">
        <v>118</v>
      </c>
      <c r="E70" s="296">
        <f>'ABM 7B'!E135</f>
        <v>0</v>
      </c>
      <c r="F70" s="296">
        <f>'ABM 7B'!F135</f>
        <v>0</v>
      </c>
      <c r="G70" s="296">
        <f>'ABM 7B'!G135</f>
        <v>0</v>
      </c>
      <c r="H70" s="296">
        <f>'ABM 7B'!H135</f>
        <v>0</v>
      </c>
      <c r="I70" s="296">
        <f>'ABM 7B'!I135</f>
        <v>0</v>
      </c>
      <c r="J70" s="296">
        <f>'ABM 7B'!J135</f>
        <v>0</v>
      </c>
      <c r="L70" s="331"/>
      <c r="M70" s="274"/>
    </row>
    <row r="71" spans="1:13" s="275" customFormat="1" ht="24" customHeight="1">
      <c r="A71" s="52" t="s">
        <v>119</v>
      </c>
      <c r="B71" s="110" t="s">
        <v>120</v>
      </c>
      <c r="C71" s="110">
        <v>72400</v>
      </c>
      <c r="D71" s="295" t="s">
        <v>121</v>
      </c>
      <c r="E71" s="296">
        <f>'ABM 7B'!E141</f>
        <v>0</v>
      </c>
      <c r="F71" s="296">
        <f>'ABM 7B'!F141</f>
        <v>0</v>
      </c>
      <c r="G71" s="296">
        <f>'ABM 7B'!G141</f>
        <v>0</v>
      </c>
      <c r="H71" s="296">
        <f>'ABM 7B'!H141</f>
        <v>0</v>
      </c>
      <c r="I71" s="296">
        <f>'ABM 7B'!I141</f>
        <v>0</v>
      </c>
      <c r="J71" s="296">
        <f>'ABM 7B'!J141</f>
        <v>0</v>
      </c>
      <c r="L71" s="331"/>
      <c r="M71" s="274"/>
    </row>
    <row r="72" spans="1:12" s="274" customFormat="1" ht="34.5" customHeight="1">
      <c r="A72" s="60"/>
      <c r="B72" s="53" t="s">
        <v>40</v>
      </c>
      <c r="C72" s="53">
        <v>72000</v>
      </c>
      <c r="D72" s="309" t="s">
        <v>122</v>
      </c>
      <c r="E72" s="322">
        <f aca="true" t="shared" si="21" ref="E72:J72">SUM(E68:E71)</f>
        <v>0</v>
      </c>
      <c r="F72" s="322">
        <f t="shared" si="21"/>
        <v>0</v>
      </c>
      <c r="G72" s="322">
        <f t="shared" si="21"/>
        <v>0</v>
      </c>
      <c r="H72" s="322">
        <f t="shared" si="21"/>
        <v>0</v>
      </c>
      <c r="I72" s="322">
        <f t="shared" si="21"/>
        <v>0</v>
      </c>
      <c r="J72" s="322">
        <f t="shared" si="21"/>
        <v>0</v>
      </c>
      <c r="L72" s="333"/>
    </row>
    <row r="73" spans="1:12" s="274" customFormat="1" ht="9" customHeight="1">
      <c r="A73" s="115"/>
      <c r="B73" s="58"/>
      <c r="C73" s="58"/>
      <c r="D73" s="105"/>
      <c r="E73" s="106"/>
      <c r="F73" s="106"/>
      <c r="G73" s="106"/>
      <c r="H73" s="106"/>
      <c r="I73" s="106"/>
      <c r="J73" s="106"/>
      <c r="L73" s="333"/>
    </row>
    <row r="74" spans="1:13" s="276" customFormat="1" ht="31.5">
      <c r="A74" s="52" t="s">
        <v>42</v>
      </c>
      <c r="B74" s="53" t="s">
        <v>123</v>
      </c>
      <c r="C74" s="53">
        <v>73000</v>
      </c>
      <c r="D74" s="335" t="s">
        <v>44</v>
      </c>
      <c r="E74" s="336"/>
      <c r="F74" s="336"/>
      <c r="G74" s="233"/>
      <c r="H74" s="336"/>
      <c r="I74" s="233"/>
      <c r="J74" s="55"/>
      <c r="L74" s="332"/>
      <c r="M74" s="274"/>
    </row>
    <row r="75" spans="1:13" s="275" customFormat="1" ht="24" customHeight="1">
      <c r="A75" s="52" t="s">
        <v>124</v>
      </c>
      <c r="B75" s="110" t="s">
        <v>125</v>
      </c>
      <c r="C75" s="110">
        <v>73100</v>
      </c>
      <c r="D75" s="334" t="s">
        <v>126</v>
      </c>
      <c r="E75" s="324">
        <f>'ABM 7B'!E154</f>
        <v>0</v>
      </c>
      <c r="F75" s="324">
        <f>'ABM 7B'!F154</f>
        <v>0</v>
      </c>
      <c r="G75" s="324">
        <f>'ABM 7B'!G154</f>
        <v>0</v>
      </c>
      <c r="H75" s="324">
        <f>'ABM 7B'!H154</f>
        <v>0</v>
      </c>
      <c r="I75" s="324">
        <f>'ABM 7B'!I154</f>
        <v>0</v>
      </c>
      <c r="J75" s="324">
        <f>'ABM 7B'!J154</f>
        <v>0</v>
      </c>
      <c r="L75" s="331"/>
      <c r="M75" s="274"/>
    </row>
    <row r="76" spans="1:13" s="275" customFormat="1" ht="24" customHeight="1">
      <c r="A76" s="52" t="s">
        <v>127</v>
      </c>
      <c r="B76" s="110" t="s">
        <v>128</v>
      </c>
      <c r="C76" s="110">
        <v>73200</v>
      </c>
      <c r="D76" s="295" t="s">
        <v>129</v>
      </c>
      <c r="E76" s="296">
        <f>'ABM 7B'!E159</f>
        <v>0</v>
      </c>
      <c r="F76" s="296">
        <f>'ABM 7B'!F159</f>
        <v>0</v>
      </c>
      <c r="G76" s="296">
        <f>'ABM 7B'!G159</f>
        <v>0</v>
      </c>
      <c r="H76" s="296">
        <f>'ABM 7B'!H159</f>
        <v>0</v>
      </c>
      <c r="I76" s="296">
        <f>'ABM 7B'!I159</f>
        <v>0</v>
      </c>
      <c r="J76" s="296">
        <f>'ABM 7B'!J159</f>
        <v>0</v>
      </c>
      <c r="L76" s="331"/>
      <c r="M76" s="274"/>
    </row>
    <row r="77" spans="1:13" s="275" customFormat="1" ht="34.5" customHeight="1">
      <c r="A77" s="52" t="s">
        <v>130</v>
      </c>
      <c r="B77" s="110" t="s">
        <v>131</v>
      </c>
      <c r="C77" s="110">
        <v>73300</v>
      </c>
      <c r="D77" s="295" t="s">
        <v>132</v>
      </c>
      <c r="E77" s="296">
        <f>'ABM 7B'!E164</f>
        <v>0</v>
      </c>
      <c r="F77" s="296">
        <f>'ABM 7B'!F164</f>
        <v>0</v>
      </c>
      <c r="G77" s="296">
        <f>'ABM 7B'!G164</f>
        <v>0</v>
      </c>
      <c r="H77" s="296">
        <f>'ABM 7B'!H164</f>
        <v>0</v>
      </c>
      <c r="I77" s="296">
        <f>'ABM 7B'!I164</f>
        <v>0</v>
      </c>
      <c r="J77" s="296">
        <f>'ABM 7B'!J164</f>
        <v>0</v>
      </c>
      <c r="L77" s="331"/>
      <c r="M77" s="274"/>
    </row>
    <row r="78" spans="1:13" s="276" customFormat="1" ht="24" customHeight="1">
      <c r="A78" s="52" t="s">
        <v>133</v>
      </c>
      <c r="B78" s="53" t="s">
        <v>134</v>
      </c>
      <c r="C78" s="53">
        <v>73600</v>
      </c>
      <c r="D78" s="312" t="s">
        <v>135</v>
      </c>
      <c r="E78" s="325">
        <f>'ABM 7B'!E167</f>
        <v>0</v>
      </c>
      <c r="F78" s="325">
        <f>'ABM 7B'!F167</f>
        <v>0</v>
      </c>
      <c r="G78" s="325">
        <f>'ABM 7B'!G167</f>
        <v>0</v>
      </c>
      <c r="H78" s="325">
        <f>'ABM 7B'!H167</f>
        <v>0</v>
      </c>
      <c r="I78" s="325">
        <f>'ABM 7B'!I167</f>
        <v>0</v>
      </c>
      <c r="J78" s="325">
        <f>'ABM 7B'!J167</f>
        <v>0</v>
      </c>
      <c r="L78" s="332"/>
      <c r="M78" s="274"/>
    </row>
    <row r="79" spans="1:13" s="276" customFormat="1" ht="24" customHeight="1">
      <c r="A79" s="52" t="s">
        <v>136</v>
      </c>
      <c r="B79" s="53" t="s">
        <v>137</v>
      </c>
      <c r="C79" s="53">
        <v>73700</v>
      </c>
      <c r="D79" s="312" t="s">
        <v>138</v>
      </c>
      <c r="E79" s="325">
        <f>'ABM 7B'!E172</f>
        <v>0</v>
      </c>
      <c r="F79" s="325">
        <f>'ABM 7B'!F172</f>
        <v>0</v>
      </c>
      <c r="G79" s="325">
        <f>'ABM 7B'!G172</f>
        <v>0</v>
      </c>
      <c r="H79" s="325">
        <f>'ABM 7B'!H172</f>
        <v>0</v>
      </c>
      <c r="I79" s="325">
        <f>'ABM 7B'!I172</f>
        <v>0</v>
      </c>
      <c r="J79" s="325">
        <f>'ABM 7B'!J172</f>
        <v>0</v>
      </c>
      <c r="L79" s="332"/>
      <c r="M79" s="274"/>
    </row>
    <row r="80" spans="1:13" s="275" customFormat="1" ht="31.5">
      <c r="A80" s="52" t="s">
        <v>139</v>
      </c>
      <c r="B80" s="110" t="s">
        <v>140</v>
      </c>
      <c r="C80" s="110">
        <v>73800</v>
      </c>
      <c r="D80" s="334" t="s">
        <v>141</v>
      </c>
      <c r="E80" s="324">
        <f>'ABM 7B'!E178</f>
        <v>0</v>
      </c>
      <c r="F80" s="324">
        <f>'ABM 7B'!F178</f>
        <v>0</v>
      </c>
      <c r="G80" s="324">
        <f>'ABM 7B'!G178</f>
        <v>0</v>
      </c>
      <c r="H80" s="324">
        <f>'ABM 7B'!H178</f>
        <v>0</v>
      </c>
      <c r="I80" s="324">
        <f>'ABM 7B'!I178</f>
        <v>0</v>
      </c>
      <c r="J80" s="324">
        <f>'ABM 7B'!J178</f>
        <v>0</v>
      </c>
      <c r="L80" s="331"/>
      <c r="M80" s="274"/>
    </row>
    <row r="81" spans="1:13" s="275" customFormat="1" ht="24" customHeight="1">
      <c r="A81" s="52" t="s">
        <v>142</v>
      </c>
      <c r="B81" s="110" t="s">
        <v>143</v>
      </c>
      <c r="C81" s="110">
        <v>73900</v>
      </c>
      <c r="D81" s="295" t="s">
        <v>144</v>
      </c>
      <c r="E81" s="296">
        <f>'ABM 7B'!E181</f>
        <v>0</v>
      </c>
      <c r="F81" s="296">
        <f>'ABM 7B'!F181</f>
        <v>0</v>
      </c>
      <c r="G81" s="296">
        <f>'ABM 7B'!G181</f>
        <v>0</v>
      </c>
      <c r="H81" s="296">
        <f>'ABM 7B'!H181</f>
        <v>0</v>
      </c>
      <c r="I81" s="296">
        <f>'ABM 7B'!I181</f>
        <v>0</v>
      </c>
      <c r="J81" s="296">
        <f>'ABM 7B'!J181</f>
        <v>0</v>
      </c>
      <c r="L81" s="331"/>
      <c r="M81" s="274"/>
    </row>
    <row r="82" spans="1:12" s="274" customFormat="1" ht="33.75" customHeight="1">
      <c r="A82" s="60"/>
      <c r="B82" s="53" t="s">
        <v>43</v>
      </c>
      <c r="C82" s="53">
        <v>73000</v>
      </c>
      <c r="D82" s="309" t="s">
        <v>145</v>
      </c>
      <c r="E82" s="322">
        <f aca="true" t="shared" si="22" ref="E82:J82">SUM(E75:E81)</f>
        <v>0</v>
      </c>
      <c r="F82" s="322">
        <f t="shared" si="22"/>
        <v>0</v>
      </c>
      <c r="G82" s="322">
        <f t="shared" si="22"/>
        <v>0</v>
      </c>
      <c r="H82" s="322">
        <f t="shared" si="22"/>
        <v>0</v>
      </c>
      <c r="I82" s="322">
        <f t="shared" si="22"/>
        <v>0</v>
      </c>
      <c r="J82" s="322">
        <f t="shared" si="22"/>
        <v>0</v>
      </c>
      <c r="L82" s="333"/>
    </row>
    <row r="83" spans="1:12" s="274" customFormat="1" ht="9" customHeight="1">
      <c r="A83" s="115"/>
      <c r="B83" s="58"/>
      <c r="C83" s="58"/>
      <c r="D83" s="105"/>
      <c r="E83" s="106"/>
      <c r="F83" s="106"/>
      <c r="G83" s="106"/>
      <c r="H83" s="106"/>
      <c r="I83" s="106"/>
      <c r="J83" s="106"/>
      <c r="L83" s="333"/>
    </row>
    <row r="84" spans="1:13" s="275" customFormat="1" ht="24" customHeight="1">
      <c r="A84" s="52" t="s">
        <v>45</v>
      </c>
      <c r="B84" s="110" t="s">
        <v>46</v>
      </c>
      <c r="C84" s="110">
        <v>74000</v>
      </c>
      <c r="D84" s="295" t="s">
        <v>47</v>
      </c>
      <c r="E84" s="307"/>
      <c r="F84" s="307"/>
      <c r="G84" s="190"/>
      <c r="H84" s="307"/>
      <c r="I84" s="190"/>
      <c r="J84" s="55"/>
      <c r="L84" s="331"/>
      <c r="M84" s="274"/>
    </row>
    <row r="85" spans="1:13" s="275" customFormat="1" ht="24" customHeight="1">
      <c r="A85" s="52" t="s">
        <v>146</v>
      </c>
      <c r="B85" s="110" t="s">
        <v>147</v>
      </c>
      <c r="C85" s="110">
        <v>74100</v>
      </c>
      <c r="D85" s="309" t="s">
        <v>148</v>
      </c>
      <c r="E85" s="324">
        <f>'ABM 7B'!E187</f>
        <v>0</v>
      </c>
      <c r="F85" s="324">
        <f>'ABM 7B'!F187</f>
        <v>0</v>
      </c>
      <c r="G85" s="324">
        <f>'ABM 7B'!G187</f>
        <v>0</v>
      </c>
      <c r="H85" s="324">
        <f>'ABM 7B'!H187</f>
        <v>0</v>
      </c>
      <c r="I85" s="324">
        <f>'ABM 7B'!I187</f>
        <v>0</v>
      </c>
      <c r="J85" s="324">
        <f>'ABM 7B'!J187</f>
        <v>0</v>
      </c>
      <c r="L85" s="331"/>
      <c r="M85" s="274"/>
    </row>
    <row r="86" spans="1:13" s="275" customFormat="1" ht="24" customHeight="1">
      <c r="A86" s="52" t="s">
        <v>149</v>
      </c>
      <c r="B86" s="110" t="s">
        <v>150</v>
      </c>
      <c r="C86" s="110">
        <v>74200</v>
      </c>
      <c r="D86" s="295" t="s">
        <v>151</v>
      </c>
      <c r="E86" s="296">
        <f>'ABM 7B'!E197</f>
        <v>0</v>
      </c>
      <c r="F86" s="296">
        <f>'ABM 7B'!F197</f>
        <v>0</v>
      </c>
      <c r="G86" s="296">
        <f>'ABM 7B'!G197</f>
        <v>0</v>
      </c>
      <c r="H86" s="296">
        <f>'ABM 7B'!H197</f>
        <v>0</v>
      </c>
      <c r="I86" s="296">
        <f>'ABM 7B'!I197</f>
        <v>0</v>
      </c>
      <c r="J86" s="296">
        <f>'ABM 7B'!J197</f>
        <v>0</v>
      </c>
      <c r="L86" s="331"/>
      <c r="M86" s="274"/>
    </row>
    <row r="87" spans="1:13" s="275" customFormat="1" ht="24" customHeight="1">
      <c r="A87" s="52" t="s">
        <v>152</v>
      </c>
      <c r="B87" s="110" t="s">
        <v>153</v>
      </c>
      <c r="C87" s="110">
        <v>74300</v>
      </c>
      <c r="D87" s="295" t="s">
        <v>154</v>
      </c>
      <c r="E87" s="296">
        <f>'ABM 7B'!E200</f>
        <v>0</v>
      </c>
      <c r="F87" s="296">
        <f>'ABM 7B'!F200</f>
        <v>0</v>
      </c>
      <c r="G87" s="296">
        <f>'ABM 7B'!G200</f>
        <v>0</v>
      </c>
      <c r="H87" s="296">
        <f>'ABM 7B'!H200</f>
        <v>0</v>
      </c>
      <c r="I87" s="296">
        <f>'ABM 7B'!I200</f>
        <v>0</v>
      </c>
      <c r="J87" s="296">
        <f>'ABM 7B'!J200</f>
        <v>0</v>
      </c>
      <c r="L87" s="331"/>
      <c r="M87" s="274"/>
    </row>
    <row r="88" spans="1:13" s="275" customFormat="1" ht="24" customHeight="1">
      <c r="A88" s="52" t="s">
        <v>155</v>
      </c>
      <c r="B88" s="110" t="s">
        <v>156</v>
      </c>
      <c r="C88" s="110">
        <v>74900</v>
      </c>
      <c r="D88" s="295" t="s">
        <v>157</v>
      </c>
      <c r="E88" s="296">
        <f>'ABM 7B'!E204</f>
        <v>0</v>
      </c>
      <c r="F88" s="296">
        <f>'ABM 7B'!F204</f>
        <v>0</v>
      </c>
      <c r="G88" s="296">
        <f>'ABM 7B'!G204</f>
        <v>0</v>
      </c>
      <c r="H88" s="296">
        <f>'ABM 7B'!H204</f>
        <v>0</v>
      </c>
      <c r="I88" s="296">
        <f>'ABM 7B'!I204</f>
        <v>0</v>
      </c>
      <c r="J88" s="296">
        <f>'ABM 7B'!J204</f>
        <v>0</v>
      </c>
      <c r="L88" s="331"/>
      <c r="M88" s="274"/>
    </row>
    <row r="89" spans="1:12" s="274" customFormat="1" ht="24" customHeight="1">
      <c r="A89" s="60"/>
      <c r="B89" s="53" t="s">
        <v>46</v>
      </c>
      <c r="C89" s="53">
        <v>74000</v>
      </c>
      <c r="D89" s="309" t="s">
        <v>158</v>
      </c>
      <c r="E89" s="322">
        <f aca="true" t="shared" si="23" ref="E89:J89">SUM(E85:E88)</f>
        <v>0</v>
      </c>
      <c r="F89" s="322">
        <f t="shared" si="23"/>
        <v>0</v>
      </c>
      <c r="G89" s="322">
        <f t="shared" si="23"/>
        <v>0</v>
      </c>
      <c r="H89" s="322">
        <f t="shared" si="23"/>
        <v>0</v>
      </c>
      <c r="I89" s="322">
        <f t="shared" si="23"/>
        <v>0</v>
      </c>
      <c r="J89" s="322">
        <f t="shared" si="23"/>
        <v>0</v>
      </c>
      <c r="L89" s="333"/>
    </row>
    <row r="90" spans="1:12" s="274" customFormat="1" ht="9" customHeight="1">
      <c r="A90" s="115"/>
      <c r="B90" s="58"/>
      <c r="C90" s="58"/>
      <c r="D90" s="105"/>
      <c r="E90" s="106"/>
      <c r="F90" s="106"/>
      <c r="G90" s="106"/>
      <c r="H90" s="106"/>
      <c r="I90" s="106"/>
      <c r="J90" s="106"/>
      <c r="L90" s="333"/>
    </row>
    <row r="91" spans="1:13" s="275" customFormat="1" ht="30" customHeight="1">
      <c r="A91" s="52" t="s">
        <v>48</v>
      </c>
      <c r="B91" s="110" t="s">
        <v>49</v>
      </c>
      <c r="C91" s="110">
        <v>75000</v>
      </c>
      <c r="D91" s="309" t="s">
        <v>50</v>
      </c>
      <c r="E91" s="232"/>
      <c r="F91" s="232"/>
      <c r="G91" s="190"/>
      <c r="H91" s="232"/>
      <c r="I91" s="190"/>
      <c r="J91" s="55"/>
      <c r="L91" s="331"/>
      <c r="M91" s="274"/>
    </row>
    <row r="92" spans="1:13" s="275" customFormat="1" ht="47.25">
      <c r="A92" s="52" t="s">
        <v>159</v>
      </c>
      <c r="B92" s="337" t="s">
        <v>160</v>
      </c>
      <c r="C92" s="337">
        <v>75400</v>
      </c>
      <c r="D92" s="295" t="s">
        <v>161</v>
      </c>
      <c r="E92" s="296">
        <f>'ABM 7B'!E214</f>
        <v>0</v>
      </c>
      <c r="F92" s="296">
        <f>'ABM 7B'!F214</f>
        <v>0</v>
      </c>
      <c r="G92" s="296">
        <f>'ABM 7B'!G214</f>
        <v>0</v>
      </c>
      <c r="H92" s="296">
        <f>'ABM 7B'!H214</f>
        <v>0</v>
      </c>
      <c r="I92" s="296">
        <f>'ABM 7B'!I214</f>
        <v>0</v>
      </c>
      <c r="J92" s="296">
        <f>'ABM 7B'!J214</f>
        <v>0</v>
      </c>
      <c r="L92" s="331"/>
      <c r="M92" s="274"/>
    </row>
    <row r="93" spans="1:13" s="275" customFormat="1" ht="47.25">
      <c r="A93" s="52" t="s">
        <v>162</v>
      </c>
      <c r="B93" s="337" t="s">
        <v>163</v>
      </c>
      <c r="C93" s="337">
        <v>75600</v>
      </c>
      <c r="D93" s="295" t="s">
        <v>164</v>
      </c>
      <c r="E93" s="296">
        <f>'ABM 7B'!E217</f>
        <v>0</v>
      </c>
      <c r="F93" s="296">
        <f>'ABM 7B'!F217</f>
        <v>0</v>
      </c>
      <c r="G93" s="296">
        <f>'ABM 7B'!G217</f>
        <v>0</v>
      </c>
      <c r="H93" s="296">
        <f>'ABM 7B'!H217</f>
        <v>0</v>
      </c>
      <c r="I93" s="296">
        <f>'ABM 7B'!I217</f>
        <v>0</v>
      </c>
      <c r="J93" s="296">
        <f>'ABM 7B'!J217</f>
        <v>0</v>
      </c>
      <c r="L93" s="331"/>
      <c r="M93" s="274"/>
    </row>
    <row r="94" spans="1:12" s="274" customFormat="1" ht="39.75" customHeight="1">
      <c r="A94" s="60"/>
      <c r="B94" s="53" t="s">
        <v>49</v>
      </c>
      <c r="C94" s="53">
        <v>75000</v>
      </c>
      <c r="D94" s="309" t="s">
        <v>165</v>
      </c>
      <c r="E94" s="322">
        <f aca="true" t="shared" si="24" ref="E94:J94">SUM(E92:E93)</f>
        <v>0</v>
      </c>
      <c r="F94" s="322">
        <f t="shared" si="24"/>
        <v>0</v>
      </c>
      <c r="G94" s="322">
        <f t="shared" si="24"/>
        <v>0</v>
      </c>
      <c r="H94" s="322">
        <f t="shared" si="24"/>
        <v>0</v>
      </c>
      <c r="I94" s="322">
        <f t="shared" si="24"/>
        <v>0</v>
      </c>
      <c r="J94" s="322">
        <f t="shared" si="24"/>
        <v>0</v>
      </c>
      <c r="L94" s="333"/>
    </row>
    <row r="95" spans="1:12" s="274" customFormat="1" ht="9" customHeight="1">
      <c r="A95" s="115"/>
      <c r="B95" s="58"/>
      <c r="C95" s="58"/>
      <c r="D95" s="105"/>
      <c r="E95" s="106"/>
      <c r="F95" s="106"/>
      <c r="G95" s="106"/>
      <c r="H95" s="106"/>
      <c r="I95" s="106"/>
      <c r="J95" s="106"/>
      <c r="L95" s="333"/>
    </row>
    <row r="96" spans="1:13" s="275" customFormat="1" ht="24" customHeight="1">
      <c r="A96" s="52" t="s">
        <v>51</v>
      </c>
      <c r="B96" s="60" t="s">
        <v>52</v>
      </c>
      <c r="C96" s="60">
        <v>76000</v>
      </c>
      <c r="D96" s="312" t="s">
        <v>53</v>
      </c>
      <c r="E96" s="336"/>
      <c r="F96" s="336"/>
      <c r="G96" s="190"/>
      <c r="H96" s="336"/>
      <c r="I96" s="190"/>
      <c r="J96" s="55"/>
      <c r="L96" s="331"/>
      <c r="M96" s="274"/>
    </row>
    <row r="97" spans="1:13" s="275" customFormat="1" ht="24" customHeight="1">
      <c r="A97" s="52" t="s">
        <v>166</v>
      </c>
      <c r="B97" s="53" t="s">
        <v>167</v>
      </c>
      <c r="C97" s="53">
        <v>76100</v>
      </c>
      <c r="D97" s="335" t="s">
        <v>53</v>
      </c>
      <c r="E97" s="325">
        <f>'ABM 7B'!E232</f>
        <v>0</v>
      </c>
      <c r="F97" s="325">
        <f>'ABM 7B'!F232</f>
        <v>0</v>
      </c>
      <c r="G97" s="325">
        <f>'ABM 7B'!G232</f>
        <v>0</v>
      </c>
      <c r="H97" s="325">
        <f>'ABM 7B'!H232</f>
        <v>0</v>
      </c>
      <c r="I97" s="325">
        <f>'ABM 7B'!I232</f>
        <v>0</v>
      </c>
      <c r="J97" s="325">
        <f>'ABM 7B'!J232</f>
        <v>0</v>
      </c>
      <c r="L97" s="331"/>
      <c r="M97" s="274"/>
    </row>
    <row r="98" spans="1:12" s="274" customFormat="1" ht="24" customHeight="1">
      <c r="A98" s="60"/>
      <c r="B98" s="53" t="s">
        <v>52</v>
      </c>
      <c r="C98" s="53">
        <v>76000</v>
      </c>
      <c r="D98" s="309" t="s">
        <v>168</v>
      </c>
      <c r="E98" s="322">
        <f aca="true" t="shared" si="25" ref="E98:J98">SUM(E97)</f>
        <v>0</v>
      </c>
      <c r="F98" s="322">
        <f t="shared" si="25"/>
        <v>0</v>
      </c>
      <c r="G98" s="322">
        <f t="shared" si="25"/>
        <v>0</v>
      </c>
      <c r="H98" s="322">
        <f t="shared" si="25"/>
        <v>0</v>
      </c>
      <c r="I98" s="322">
        <f t="shared" si="25"/>
        <v>0</v>
      </c>
      <c r="J98" s="322">
        <f t="shared" si="25"/>
        <v>0</v>
      </c>
      <c r="L98" s="333"/>
    </row>
    <row r="99" spans="1:12" s="274" customFormat="1" ht="9" customHeight="1">
      <c r="A99" s="115"/>
      <c r="B99" s="58"/>
      <c r="C99" s="58"/>
      <c r="D99" s="105"/>
      <c r="E99" s="106"/>
      <c r="F99" s="106"/>
      <c r="G99" s="106"/>
      <c r="H99" s="106"/>
      <c r="I99" s="106"/>
      <c r="J99" s="106"/>
      <c r="L99" s="333"/>
    </row>
    <row r="100" spans="1:13" s="276" customFormat="1" ht="63">
      <c r="A100" s="52" t="s">
        <v>54</v>
      </c>
      <c r="B100" s="53" t="s">
        <v>55</v>
      </c>
      <c r="C100" s="53">
        <v>77000</v>
      </c>
      <c r="D100" s="295" t="s">
        <v>56</v>
      </c>
      <c r="E100" s="307"/>
      <c r="F100" s="307"/>
      <c r="G100" s="307"/>
      <c r="H100" s="307"/>
      <c r="I100" s="307"/>
      <c r="J100" s="307"/>
      <c r="L100" s="332"/>
      <c r="M100" s="274"/>
    </row>
    <row r="101" spans="1:13" s="275" customFormat="1" ht="24" customHeight="1">
      <c r="A101" s="52" t="s">
        <v>169</v>
      </c>
      <c r="B101" s="53" t="s">
        <v>170</v>
      </c>
      <c r="C101" s="53">
        <v>77900</v>
      </c>
      <c r="D101" s="295" t="s">
        <v>171</v>
      </c>
      <c r="E101" s="296">
        <f>'ABM 7B'!E239</f>
        <v>0</v>
      </c>
      <c r="F101" s="296">
        <f>'ABM 7B'!F239</f>
        <v>0</v>
      </c>
      <c r="G101" s="296">
        <f>'ABM 7B'!G239</f>
        <v>0</v>
      </c>
      <c r="H101" s="296">
        <f>'ABM 7B'!H239</f>
        <v>0</v>
      </c>
      <c r="I101" s="296">
        <f>'ABM 7B'!I239</f>
        <v>0</v>
      </c>
      <c r="J101" s="296">
        <f>'ABM 7B'!J239</f>
        <v>0</v>
      </c>
      <c r="L101" s="331"/>
      <c r="M101" s="274"/>
    </row>
    <row r="102" spans="1:12" s="274" customFormat="1" ht="63">
      <c r="A102" s="316"/>
      <c r="B102" s="120" t="s">
        <v>55</v>
      </c>
      <c r="C102" s="120">
        <v>77000</v>
      </c>
      <c r="D102" s="317" t="s">
        <v>172</v>
      </c>
      <c r="E102" s="318">
        <f aca="true" t="shared" si="26" ref="E102:J102">SUM(E101)</f>
        <v>0</v>
      </c>
      <c r="F102" s="318">
        <f t="shared" si="26"/>
        <v>0</v>
      </c>
      <c r="G102" s="318">
        <f t="shared" si="26"/>
        <v>0</v>
      </c>
      <c r="H102" s="318">
        <f t="shared" si="26"/>
        <v>0</v>
      </c>
      <c r="I102" s="318">
        <f t="shared" si="26"/>
        <v>0</v>
      </c>
      <c r="J102" s="318">
        <f t="shared" si="26"/>
        <v>0</v>
      </c>
      <c r="L102" s="333"/>
    </row>
    <row r="103" spans="1:12" s="274" customFormat="1" ht="4.5" customHeight="1">
      <c r="A103" s="61"/>
      <c r="B103" s="62"/>
      <c r="C103" s="62"/>
      <c r="D103" s="63"/>
      <c r="E103" s="64"/>
      <c r="F103" s="64"/>
      <c r="G103" s="64"/>
      <c r="H103" s="64"/>
      <c r="I103" s="64"/>
      <c r="J103" s="64"/>
      <c r="L103" s="333"/>
    </row>
    <row r="104" spans="1:12" s="274" customFormat="1" ht="24" customHeight="1">
      <c r="A104" s="316"/>
      <c r="B104" s="316" t="s">
        <v>22</v>
      </c>
      <c r="C104" s="316">
        <v>70000</v>
      </c>
      <c r="D104" s="317" t="s">
        <v>57</v>
      </c>
      <c r="E104" s="318">
        <f aca="true" t="shared" si="27" ref="E104:J104">E65+E72+E82+E89+E94+E98+E102</f>
        <v>0</v>
      </c>
      <c r="F104" s="318">
        <f t="shared" si="27"/>
        <v>0</v>
      </c>
      <c r="G104" s="318">
        <f t="shared" si="27"/>
        <v>0</v>
      </c>
      <c r="H104" s="318">
        <f t="shared" si="27"/>
        <v>0</v>
      </c>
      <c r="I104" s="318">
        <f t="shared" si="27"/>
        <v>0</v>
      </c>
      <c r="J104" s="318">
        <f t="shared" si="27"/>
        <v>0</v>
      </c>
      <c r="L104" s="333"/>
    </row>
    <row r="105" spans="1:12" s="274" customFormat="1" ht="24" customHeight="1">
      <c r="A105" s="61"/>
      <c r="B105" s="62"/>
      <c r="C105" s="62"/>
      <c r="D105" s="63"/>
      <c r="E105" s="64"/>
      <c r="F105" s="64"/>
      <c r="G105" s="64"/>
      <c r="H105" s="64"/>
      <c r="I105" s="64"/>
      <c r="J105" s="64"/>
      <c r="L105" s="333"/>
    </row>
    <row r="106" spans="1:13" s="275" customFormat="1" ht="31.5">
      <c r="A106" s="112" t="s">
        <v>24</v>
      </c>
      <c r="B106" s="300" t="s">
        <v>25</v>
      </c>
      <c r="C106" s="300">
        <v>80000</v>
      </c>
      <c r="D106" s="298" t="s">
        <v>58</v>
      </c>
      <c r="E106" s="323"/>
      <c r="F106" s="323"/>
      <c r="G106" s="204"/>
      <c r="H106" s="323"/>
      <c r="I106" s="204"/>
      <c r="J106" s="130"/>
      <c r="L106" s="331"/>
      <c r="M106" s="274"/>
    </row>
    <row r="107" spans="1:13" s="275" customFormat="1" ht="24" customHeight="1">
      <c r="A107" s="52" t="s">
        <v>59</v>
      </c>
      <c r="B107" s="110" t="s">
        <v>60</v>
      </c>
      <c r="C107" s="110">
        <v>81000</v>
      </c>
      <c r="D107" s="309" t="s">
        <v>61</v>
      </c>
      <c r="E107" s="232"/>
      <c r="F107" s="232"/>
      <c r="G107" s="190"/>
      <c r="H107" s="232"/>
      <c r="I107" s="190"/>
      <c r="J107" s="55"/>
      <c r="L107" s="331"/>
      <c r="M107" s="274"/>
    </row>
    <row r="108" spans="1:13" s="275" customFormat="1" ht="31.5">
      <c r="A108" s="52" t="s">
        <v>173</v>
      </c>
      <c r="B108" s="110" t="s">
        <v>174</v>
      </c>
      <c r="C108" s="110">
        <v>81100</v>
      </c>
      <c r="D108" s="295" t="s">
        <v>175</v>
      </c>
      <c r="E108" s="338">
        <f>'ABM 7B'!E252</f>
        <v>0</v>
      </c>
      <c r="F108" s="338">
        <f>'ABM 7B'!F252</f>
        <v>0</v>
      </c>
      <c r="G108" s="338">
        <f>'ABM 7B'!G252</f>
        <v>0</v>
      </c>
      <c r="H108" s="338">
        <f>'ABM 7B'!H252</f>
        <v>0</v>
      </c>
      <c r="I108" s="338">
        <f>'ABM 7B'!I252</f>
        <v>0</v>
      </c>
      <c r="J108" s="338">
        <f>'ABM 7B'!J252</f>
        <v>0</v>
      </c>
      <c r="L108" s="331"/>
      <c r="M108" s="274"/>
    </row>
    <row r="109" spans="1:13" s="275" customFormat="1" ht="24" customHeight="1">
      <c r="A109" s="52" t="s">
        <v>176</v>
      </c>
      <c r="B109" s="110" t="s">
        <v>177</v>
      </c>
      <c r="C109" s="110">
        <v>81200</v>
      </c>
      <c r="D109" s="295" t="s">
        <v>178</v>
      </c>
      <c r="E109" s="339">
        <f>'ABM 7B'!E257</f>
        <v>0</v>
      </c>
      <c r="F109" s="339">
        <f>'ABM 7B'!F257</f>
        <v>0</v>
      </c>
      <c r="G109" s="339">
        <f>'ABM 7B'!G257</f>
        <v>0</v>
      </c>
      <c r="H109" s="339">
        <f>'ABM 7B'!H257</f>
        <v>0</v>
      </c>
      <c r="I109" s="339">
        <f>'ABM 7B'!I257</f>
        <v>0</v>
      </c>
      <c r="J109" s="339">
        <f>'ABM 7B'!J257</f>
        <v>0</v>
      </c>
      <c r="L109" s="331"/>
      <c r="M109" s="274"/>
    </row>
    <row r="110" spans="1:13" s="275" customFormat="1" ht="31.5">
      <c r="A110" s="52" t="s">
        <v>179</v>
      </c>
      <c r="B110" s="110" t="s">
        <v>180</v>
      </c>
      <c r="C110" s="110">
        <v>81300</v>
      </c>
      <c r="D110" s="295" t="s">
        <v>181</v>
      </c>
      <c r="E110" s="338">
        <f>'ABM 7B'!E262</f>
        <v>0</v>
      </c>
      <c r="F110" s="338">
        <f>'ABM 7B'!F262</f>
        <v>0</v>
      </c>
      <c r="G110" s="338">
        <f>'ABM 7B'!G262</f>
        <v>0</v>
      </c>
      <c r="H110" s="338">
        <f>'ABM 7B'!H262</f>
        <v>0</v>
      </c>
      <c r="I110" s="338">
        <f>'ABM 7B'!I262</f>
        <v>0</v>
      </c>
      <c r="J110" s="338">
        <f>'ABM 7B'!J262</f>
        <v>0</v>
      </c>
      <c r="L110" s="331"/>
      <c r="M110" s="274"/>
    </row>
    <row r="111" spans="1:12" s="274" customFormat="1" ht="31.5">
      <c r="A111" s="60"/>
      <c r="B111" s="53" t="s">
        <v>60</v>
      </c>
      <c r="C111" s="53">
        <v>81000</v>
      </c>
      <c r="D111" s="309" t="s">
        <v>182</v>
      </c>
      <c r="E111" s="322">
        <f>SUM(E108:E110)</f>
        <v>0</v>
      </c>
      <c r="F111" s="322">
        <f aca="true" t="shared" si="28" ref="E111:J111">SUM(F108:F110)</f>
        <v>0</v>
      </c>
      <c r="G111" s="322">
        <f t="shared" si="28"/>
        <v>0</v>
      </c>
      <c r="H111" s="322">
        <f t="shared" si="28"/>
        <v>0</v>
      </c>
      <c r="I111" s="322">
        <f t="shared" si="28"/>
        <v>0</v>
      </c>
      <c r="J111" s="322">
        <f t="shared" si="28"/>
        <v>0</v>
      </c>
      <c r="L111" s="333"/>
    </row>
    <row r="112" spans="1:12" s="274" customFormat="1" ht="9" customHeight="1">
      <c r="A112" s="115"/>
      <c r="B112" s="58"/>
      <c r="C112" s="58"/>
      <c r="D112" s="105"/>
      <c r="E112" s="106"/>
      <c r="F112" s="106"/>
      <c r="G112" s="106"/>
      <c r="H112" s="106"/>
      <c r="I112" s="106"/>
      <c r="J112" s="106"/>
      <c r="L112" s="333"/>
    </row>
    <row r="113" spans="1:13" s="275" customFormat="1" ht="31.5">
      <c r="A113" s="52" t="s">
        <v>62</v>
      </c>
      <c r="B113" s="110" t="s">
        <v>183</v>
      </c>
      <c r="C113" s="110">
        <v>82000</v>
      </c>
      <c r="D113" s="295" t="s">
        <v>184</v>
      </c>
      <c r="E113" s="307"/>
      <c r="F113" s="307"/>
      <c r="G113" s="190"/>
      <c r="H113" s="307"/>
      <c r="I113" s="190"/>
      <c r="J113" s="55"/>
      <c r="L113" s="331"/>
      <c r="M113" s="274"/>
    </row>
    <row r="114" spans="1:13" s="276" customFormat="1" ht="31.5">
      <c r="A114" s="52" t="s">
        <v>185</v>
      </c>
      <c r="B114" s="110" t="s">
        <v>186</v>
      </c>
      <c r="C114" s="110">
        <v>82100</v>
      </c>
      <c r="D114" s="295" t="s">
        <v>187</v>
      </c>
      <c r="E114" s="338">
        <f>'ABM 7B'!E269</f>
        <v>0</v>
      </c>
      <c r="F114" s="338">
        <f>'ABM 7B'!F269</f>
        <v>0</v>
      </c>
      <c r="G114" s="338">
        <f>'ABM 7B'!G269</f>
        <v>0</v>
      </c>
      <c r="H114" s="338">
        <f>'ABM 7B'!H269</f>
        <v>0</v>
      </c>
      <c r="I114" s="338">
        <f>'ABM 7B'!I269</f>
        <v>0</v>
      </c>
      <c r="J114" s="338">
        <f>'ABM 7B'!J269</f>
        <v>0</v>
      </c>
      <c r="L114" s="332"/>
      <c r="M114" s="274"/>
    </row>
    <row r="115" spans="1:13" s="275" customFormat="1" ht="24" customHeight="1">
      <c r="A115" s="52" t="s">
        <v>188</v>
      </c>
      <c r="B115" s="53" t="s">
        <v>189</v>
      </c>
      <c r="C115" s="53">
        <v>82200</v>
      </c>
      <c r="D115" s="309" t="s">
        <v>190</v>
      </c>
      <c r="E115" s="313">
        <f>'ABM 7B'!E274</f>
        <v>0</v>
      </c>
      <c r="F115" s="313">
        <f>'ABM 7B'!F274</f>
        <v>0</v>
      </c>
      <c r="G115" s="313">
        <f>'ABM 7B'!G274</f>
        <v>0</v>
      </c>
      <c r="H115" s="313">
        <f>'ABM 7B'!H274</f>
        <v>0</v>
      </c>
      <c r="I115" s="313">
        <f>'ABM 7B'!I274</f>
        <v>0</v>
      </c>
      <c r="J115" s="313">
        <f>'ABM 7B'!J274</f>
        <v>0</v>
      </c>
      <c r="L115" s="331"/>
      <c r="M115" s="274"/>
    </row>
    <row r="116" spans="1:13" s="276" customFormat="1" ht="24" customHeight="1">
      <c r="A116" s="52" t="s">
        <v>191</v>
      </c>
      <c r="B116" s="110" t="s">
        <v>192</v>
      </c>
      <c r="C116" s="110">
        <v>82300</v>
      </c>
      <c r="D116" s="295" t="s">
        <v>193</v>
      </c>
      <c r="E116" s="338">
        <f>'ABM 7B'!E286</f>
        <v>0</v>
      </c>
      <c r="F116" s="338">
        <f>'ABM 7B'!F286</f>
        <v>0</v>
      </c>
      <c r="G116" s="338">
        <f>'ABM 7B'!G286</f>
        <v>0</v>
      </c>
      <c r="H116" s="338">
        <f>'ABM 7B'!H286</f>
        <v>0</v>
      </c>
      <c r="I116" s="338">
        <f>'ABM 7B'!I286</f>
        <v>0</v>
      </c>
      <c r="J116" s="338">
        <f>'ABM 7B'!J286</f>
        <v>0</v>
      </c>
      <c r="L116" s="332"/>
      <c r="M116" s="274"/>
    </row>
    <row r="117" spans="1:13" s="276" customFormat="1" ht="24" customHeight="1">
      <c r="A117" s="52" t="s">
        <v>194</v>
      </c>
      <c r="B117" s="110" t="s">
        <v>195</v>
      </c>
      <c r="C117" s="110">
        <v>82500</v>
      </c>
      <c r="D117" s="295" t="s">
        <v>196</v>
      </c>
      <c r="E117" s="338">
        <f>'ABM 7B'!E289</f>
        <v>0</v>
      </c>
      <c r="F117" s="338">
        <f>'ABM 7B'!F289</f>
        <v>0</v>
      </c>
      <c r="G117" s="338">
        <f>'ABM 7B'!G289</f>
        <v>0</v>
      </c>
      <c r="H117" s="338">
        <f>'ABM 7B'!H289</f>
        <v>0</v>
      </c>
      <c r="I117" s="338">
        <f>'ABM 7B'!I289</f>
        <v>0</v>
      </c>
      <c r="J117" s="338">
        <f>'ABM 7B'!J289</f>
        <v>0</v>
      </c>
      <c r="L117" s="332"/>
      <c r="M117" s="274"/>
    </row>
    <row r="118" spans="1:12" s="274" customFormat="1" ht="31.5">
      <c r="A118" s="316"/>
      <c r="B118" s="120" t="s">
        <v>63</v>
      </c>
      <c r="C118" s="120">
        <v>82000</v>
      </c>
      <c r="D118" s="317" t="s">
        <v>197</v>
      </c>
      <c r="E118" s="318">
        <f aca="true" t="shared" si="29" ref="E118:J118">SUM(E114:E117)</f>
        <v>0</v>
      </c>
      <c r="F118" s="318">
        <f t="shared" si="29"/>
        <v>0</v>
      </c>
      <c r="G118" s="318">
        <f t="shared" si="29"/>
        <v>0</v>
      </c>
      <c r="H118" s="318">
        <f t="shared" si="29"/>
        <v>0</v>
      </c>
      <c r="I118" s="318">
        <f t="shared" si="29"/>
        <v>0</v>
      </c>
      <c r="J118" s="318">
        <f t="shared" si="29"/>
        <v>0</v>
      </c>
      <c r="L118" s="333"/>
    </row>
    <row r="119" spans="1:12" s="274" customFormat="1" ht="9" customHeight="1">
      <c r="A119" s="61"/>
      <c r="B119" s="62"/>
      <c r="C119" s="62"/>
      <c r="D119" s="63"/>
      <c r="E119" s="64"/>
      <c r="F119" s="64"/>
      <c r="G119" s="64"/>
      <c r="H119" s="64"/>
      <c r="I119" s="64"/>
      <c r="J119" s="64"/>
      <c r="L119" s="333"/>
    </row>
    <row r="120" spans="1:13" s="275" customFormat="1" ht="47.25">
      <c r="A120" s="112" t="s">
        <v>65</v>
      </c>
      <c r="B120" s="340" t="s">
        <v>198</v>
      </c>
      <c r="C120" s="340">
        <v>86000</v>
      </c>
      <c r="D120" s="341" t="s">
        <v>199</v>
      </c>
      <c r="E120" s="342"/>
      <c r="F120" s="342"/>
      <c r="G120" s="204"/>
      <c r="H120" s="342"/>
      <c r="I120" s="190"/>
      <c r="J120" s="130"/>
      <c r="L120" s="331"/>
      <c r="M120" s="274"/>
    </row>
    <row r="121" spans="1:13" s="275" customFormat="1" ht="31.5">
      <c r="A121" s="52" t="s">
        <v>200</v>
      </c>
      <c r="B121" s="53" t="s">
        <v>201</v>
      </c>
      <c r="C121" s="53">
        <v>86100</v>
      </c>
      <c r="D121" s="309" t="s">
        <v>67</v>
      </c>
      <c r="E121" s="313">
        <f>'ABM 7B'!E295</f>
        <v>0</v>
      </c>
      <c r="F121" s="313">
        <f>'ABM 7B'!F295</f>
        <v>0</v>
      </c>
      <c r="G121" s="313">
        <f>'ABM 7B'!G295</f>
        <v>0</v>
      </c>
      <c r="H121" s="313">
        <f>'ABM 7B'!H295</f>
        <v>0</v>
      </c>
      <c r="I121" s="313">
        <f>'ABM 7B'!I295</f>
        <v>0</v>
      </c>
      <c r="J121" s="313">
        <f>'ABM 7B'!J295</f>
        <v>0</v>
      </c>
      <c r="L121" s="331"/>
      <c r="M121" s="274"/>
    </row>
    <row r="122" spans="1:12" s="274" customFormat="1" ht="47.25">
      <c r="A122" s="60"/>
      <c r="B122" s="53" t="s">
        <v>198</v>
      </c>
      <c r="C122" s="53">
        <v>86000</v>
      </c>
      <c r="D122" s="309" t="s">
        <v>202</v>
      </c>
      <c r="E122" s="322">
        <f>SUM(E121)</f>
        <v>0</v>
      </c>
      <c r="F122" s="322">
        <f aca="true" t="shared" si="30" ref="E122:J122">SUM(F121)</f>
        <v>0</v>
      </c>
      <c r="G122" s="322">
        <f t="shared" si="30"/>
        <v>0</v>
      </c>
      <c r="H122" s="322">
        <f t="shared" si="30"/>
        <v>0</v>
      </c>
      <c r="I122" s="322">
        <f t="shared" si="30"/>
        <v>0</v>
      </c>
      <c r="J122" s="322">
        <f t="shared" si="30"/>
        <v>0</v>
      </c>
      <c r="L122" s="333"/>
    </row>
    <row r="123" spans="1:12" s="274" customFormat="1" ht="9" customHeight="1">
      <c r="A123" s="61"/>
      <c r="B123" s="62"/>
      <c r="C123" s="62"/>
      <c r="D123" s="63"/>
      <c r="E123" s="64"/>
      <c r="F123" s="64"/>
      <c r="G123" s="64"/>
      <c r="H123" s="64"/>
      <c r="I123" s="64"/>
      <c r="J123" s="64"/>
      <c r="L123" s="333"/>
    </row>
    <row r="124" spans="1:12" s="274" customFormat="1" ht="31.5">
      <c r="A124" s="60"/>
      <c r="B124" s="60" t="s">
        <v>25</v>
      </c>
      <c r="C124" s="60">
        <v>80000</v>
      </c>
      <c r="D124" s="309" t="s">
        <v>203</v>
      </c>
      <c r="E124" s="322">
        <f>E111+E118+E122</f>
        <v>0</v>
      </c>
      <c r="F124" s="322">
        <f aca="true" t="shared" si="31" ref="E124:J124">F111+F118+F122</f>
        <v>0</v>
      </c>
      <c r="G124" s="322">
        <f t="shared" si="31"/>
        <v>0</v>
      </c>
      <c r="H124" s="322">
        <f t="shared" si="31"/>
        <v>0</v>
      </c>
      <c r="I124" s="322">
        <f t="shared" si="31"/>
        <v>0</v>
      </c>
      <c r="J124" s="322">
        <f t="shared" si="31"/>
        <v>0</v>
      </c>
      <c r="L124" s="333"/>
    </row>
    <row r="129" ht="15.75">
      <c r="A129" s="278"/>
    </row>
    <row r="130" ht="15.75">
      <c r="A130" s="278"/>
    </row>
    <row r="233" spans="1:10" s="2" customFormat="1" ht="15.75">
      <c r="A233" s="343"/>
      <c r="B233" s="344"/>
      <c r="C233" s="345"/>
      <c r="D233" s="346"/>
      <c r="E233" s="347"/>
      <c r="F233" s="347"/>
      <c r="G233" s="348"/>
      <c r="H233" s="347"/>
      <c r="I233" s="348"/>
      <c r="J233" s="346"/>
    </row>
    <row r="234" spans="1:10" s="2" customFormat="1" ht="15.75">
      <c r="A234" s="349"/>
      <c r="B234" s="350"/>
      <c r="C234" s="351"/>
      <c r="D234" s="352"/>
      <c r="E234" s="353"/>
      <c r="F234" s="353"/>
      <c r="G234" s="354"/>
      <c r="H234" s="353"/>
      <c r="I234" s="354"/>
      <c r="J234" s="352"/>
    </row>
    <row r="285" spans="1:10" s="2" customFormat="1" ht="15.75">
      <c r="A285" s="349"/>
      <c r="B285" s="350"/>
      <c r="C285" s="351"/>
      <c r="D285" s="352"/>
      <c r="E285" s="353"/>
      <c r="F285" s="353"/>
      <c r="G285" s="354"/>
      <c r="H285" s="353"/>
      <c r="I285" s="354"/>
      <c r="J285" s="352"/>
    </row>
  </sheetData>
  <sheetProtection/>
  <mergeCells count="13">
    <mergeCell ref="E2:J2"/>
    <mergeCell ref="E3:J3"/>
    <mergeCell ref="E4:J4"/>
    <mergeCell ref="A6:J6"/>
    <mergeCell ref="E8:G8"/>
    <mergeCell ref="I8:J8"/>
    <mergeCell ref="A14:D14"/>
    <mergeCell ref="A16:J16"/>
    <mergeCell ref="A39:J39"/>
    <mergeCell ref="A8:A10"/>
    <mergeCell ref="B8:B10"/>
    <mergeCell ref="C8:C10"/>
    <mergeCell ref="D8:D10"/>
  </mergeCells>
  <printOptions horizontalCentered="1"/>
  <pageMargins left="0.5" right="0.5" top="0.57" bottom="0.5" header="0.41" footer="0.22"/>
  <pageSetup horizontalDpi="600" verticalDpi="600" orientation="portrait" scale="4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3"/>
  <sheetViews>
    <sheetView view="pageBreakPreview" zoomScale="70" zoomScaleSheetLayoutView="70" workbookViewId="0" topLeftCell="A1">
      <pane xSplit="4" ySplit="10" topLeftCell="E158" activePane="bottomRight" state="frozen"/>
      <selection pane="bottomRight" activeCell="J294" sqref="J294"/>
    </sheetView>
  </sheetViews>
  <sheetFormatPr defaultColWidth="8.8515625" defaultRowHeight="15"/>
  <cols>
    <col min="1" max="1" width="4.57421875" style="10" customWidth="1"/>
    <col min="2" max="2" width="9.8515625" style="11" customWidth="1"/>
    <col min="3" max="3" width="11.57421875" style="12" customWidth="1"/>
    <col min="4" max="4" width="37.57421875" style="13" customWidth="1"/>
    <col min="5" max="5" width="15.8515625" style="171" customWidth="1"/>
    <col min="6" max="6" width="15.421875" style="171" customWidth="1"/>
    <col min="7" max="7" width="15.421875" style="172" customWidth="1"/>
    <col min="8" max="8" width="15.421875" style="171" customWidth="1"/>
    <col min="9" max="9" width="17.8515625" style="172" customWidth="1"/>
    <col min="10" max="10" width="17.8515625" style="13" customWidth="1"/>
    <col min="11" max="16384" width="8.8515625" style="11" customWidth="1"/>
  </cols>
  <sheetData>
    <row r="1" spans="9:10" s="1" customFormat="1" ht="15.75">
      <c r="I1" s="214"/>
      <c r="J1" s="14" t="s">
        <v>204</v>
      </c>
    </row>
    <row r="2" spans="1:10" s="1" customFormat="1" ht="18.75">
      <c r="A2" s="15" t="s">
        <v>1</v>
      </c>
      <c r="B2" s="16"/>
      <c r="C2" s="16"/>
      <c r="D2" s="17"/>
      <c r="E2" s="18"/>
      <c r="F2" s="18"/>
      <c r="G2" s="18"/>
      <c r="H2" s="18"/>
      <c r="I2" s="18"/>
      <c r="J2" s="18"/>
    </row>
    <row r="3" spans="1:10" s="1" customFormat="1" ht="18.75">
      <c r="A3" s="20" t="s">
        <v>2</v>
      </c>
      <c r="B3" s="21"/>
      <c r="C3" s="22"/>
      <c r="D3" s="23"/>
      <c r="E3" s="18"/>
      <c r="F3" s="18"/>
      <c r="G3" s="18"/>
      <c r="H3" s="18"/>
      <c r="I3" s="18"/>
      <c r="J3" s="18"/>
    </row>
    <row r="4" spans="1:10" s="1" customFormat="1" ht="18.75">
      <c r="A4" s="15" t="s">
        <v>3</v>
      </c>
      <c r="B4" s="16"/>
      <c r="C4" s="16"/>
      <c r="D4" s="17"/>
      <c r="E4" s="18"/>
      <c r="F4" s="18"/>
      <c r="G4" s="18"/>
      <c r="H4" s="18"/>
      <c r="I4" s="18"/>
      <c r="J4" s="18"/>
    </row>
    <row r="5" spans="1:9" s="2" customFormat="1" ht="12.75">
      <c r="A5" s="25"/>
      <c r="C5" s="26"/>
      <c r="D5" s="26"/>
      <c r="E5" s="26"/>
      <c r="F5" s="173"/>
      <c r="G5" s="173"/>
      <c r="H5" s="174"/>
      <c r="I5" s="174"/>
    </row>
    <row r="6" spans="1:10" ht="34.5" customHeight="1">
      <c r="A6" s="27" t="s">
        <v>205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s="3" customFormat="1" ht="15.75">
      <c r="A7" s="30"/>
      <c r="C7" s="31"/>
      <c r="D7" s="32"/>
      <c r="E7" s="175"/>
      <c r="F7" s="175"/>
      <c r="G7" s="175"/>
      <c r="H7" s="175"/>
      <c r="I7" s="175"/>
      <c r="J7" s="33"/>
    </row>
    <row r="8" spans="1:10" s="4" customFormat="1" ht="27" customHeight="1">
      <c r="A8" s="34" t="s">
        <v>5</v>
      </c>
      <c r="B8" s="34" t="s">
        <v>6</v>
      </c>
      <c r="C8" s="34" t="s">
        <v>7</v>
      </c>
      <c r="D8" s="34" t="s">
        <v>8</v>
      </c>
      <c r="E8" s="176" t="s">
        <v>9</v>
      </c>
      <c r="F8" s="177"/>
      <c r="G8" s="178"/>
      <c r="H8" s="179" t="s">
        <v>10</v>
      </c>
      <c r="I8" s="215" t="s">
        <v>11</v>
      </c>
      <c r="J8" s="35"/>
    </row>
    <row r="9" spans="1:10" s="5" customFormat="1" ht="15" customHeight="1">
      <c r="A9" s="38"/>
      <c r="B9" s="38"/>
      <c r="C9" s="38"/>
      <c r="D9" s="38"/>
      <c r="E9" s="359" t="s">
        <v>12</v>
      </c>
      <c r="F9" s="359" t="s">
        <v>13</v>
      </c>
      <c r="G9" s="359" t="s">
        <v>14</v>
      </c>
      <c r="H9" s="359" t="s">
        <v>15</v>
      </c>
      <c r="I9" s="359" t="s">
        <v>15</v>
      </c>
      <c r="J9" s="360" t="s">
        <v>16</v>
      </c>
    </row>
    <row r="10" spans="1:10" s="5" customFormat="1" ht="15" customHeight="1">
      <c r="A10" s="181"/>
      <c r="B10" s="181"/>
      <c r="C10" s="181"/>
      <c r="D10" s="181"/>
      <c r="E10" s="182" t="s">
        <v>17</v>
      </c>
      <c r="F10" s="182" t="s">
        <v>17</v>
      </c>
      <c r="G10" s="182" t="s">
        <v>17</v>
      </c>
      <c r="H10" s="182" t="s">
        <v>17</v>
      </c>
      <c r="I10" s="182" t="s">
        <v>17</v>
      </c>
      <c r="J10" s="181" t="s">
        <v>17</v>
      </c>
    </row>
    <row r="11" spans="1:10" s="6" customFormat="1" ht="3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s="7" customFormat="1" ht="21" customHeight="1">
      <c r="A12" s="43" t="s">
        <v>18</v>
      </c>
      <c r="B12" s="44" t="s">
        <v>19</v>
      </c>
      <c r="C12" s="44">
        <v>60000</v>
      </c>
      <c r="D12" s="45" t="s">
        <v>20</v>
      </c>
      <c r="E12" s="183"/>
      <c r="F12" s="183"/>
      <c r="G12" s="184"/>
      <c r="H12" s="183"/>
      <c r="I12" s="184"/>
      <c r="J12" s="45"/>
    </row>
    <row r="13" spans="1:10" s="7" customFormat="1" ht="21" customHeight="1">
      <c r="A13" s="46" t="s">
        <v>29</v>
      </c>
      <c r="B13" s="47" t="s">
        <v>30</v>
      </c>
      <c r="C13" s="47">
        <v>61000</v>
      </c>
      <c r="D13" s="48" t="s">
        <v>31</v>
      </c>
      <c r="E13" s="185"/>
      <c r="F13" s="185"/>
      <c r="G13" s="186"/>
      <c r="H13" s="185"/>
      <c r="I13" s="186"/>
      <c r="J13" s="48"/>
    </row>
    <row r="14" spans="1:10" s="7" customFormat="1" ht="21" customHeight="1">
      <c r="A14" s="49" t="s">
        <v>70</v>
      </c>
      <c r="B14" s="50" t="s">
        <v>71</v>
      </c>
      <c r="C14" s="50">
        <v>61100</v>
      </c>
      <c r="D14" s="51" t="s">
        <v>72</v>
      </c>
      <c r="E14" s="187"/>
      <c r="F14" s="187"/>
      <c r="G14" s="188"/>
      <c r="H14" s="187"/>
      <c r="I14" s="188"/>
      <c r="J14" s="51"/>
    </row>
    <row r="15" spans="1:10" s="7" customFormat="1" ht="21" customHeight="1">
      <c r="A15" s="52">
        <v>1</v>
      </c>
      <c r="B15" s="53" t="s">
        <v>206</v>
      </c>
      <c r="C15" s="53">
        <v>61101</v>
      </c>
      <c r="D15" s="54" t="s">
        <v>207</v>
      </c>
      <c r="E15" s="189"/>
      <c r="F15" s="190"/>
      <c r="G15" s="191"/>
      <c r="H15" s="189"/>
      <c r="I15" s="189"/>
      <c r="J15" s="55"/>
    </row>
    <row r="16" spans="1:10" s="7" customFormat="1" ht="21" customHeight="1">
      <c r="A16" s="52">
        <v>2</v>
      </c>
      <c r="B16" s="53" t="s">
        <v>208</v>
      </c>
      <c r="C16" s="53">
        <v>61198</v>
      </c>
      <c r="D16" s="54" t="s">
        <v>209</v>
      </c>
      <c r="E16" s="189"/>
      <c r="F16" s="189"/>
      <c r="G16" s="191"/>
      <c r="H16" s="189"/>
      <c r="I16" s="189"/>
      <c r="J16" s="55"/>
    </row>
    <row r="17" spans="1:10" s="7" customFormat="1" ht="21" customHeight="1">
      <c r="A17" s="52">
        <v>3</v>
      </c>
      <c r="B17" s="53" t="s">
        <v>210</v>
      </c>
      <c r="C17" s="53">
        <v>61199</v>
      </c>
      <c r="D17" s="54" t="s">
        <v>211</v>
      </c>
      <c r="E17" s="189"/>
      <c r="F17" s="189"/>
      <c r="G17" s="189"/>
      <c r="H17" s="189"/>
      <c r="I17" s="189"/>
      <c r="J17" s="55"/>
    </row>
    <row r="18" spans="1:10" s="7" customFormat="1" ht="21" customHeight="1">
      <c r="A18" s="49"/>
      <c r="B18" s="50" t="s">
        <v>71</v>
      </c>
      <c r="C18" s="50">
        <v>61100</v>
      </c>
      <c r="D18" s="51" t="s">
        <v>212</v>
      </c>
      <c r="E18" s="57">
        <f aca="true" t="shared" si="0" ref="E18:J18">SUM(E14:E17)</f>
        <v>0</v>
      </c>
      <c r="F18" s="57">
        <f t="shared" si="0"/>
        <v>0</v>
      </c>
      <c r="G18" s="57">
        <f t="shared" si="0"/>
        <v>0</v>
      </c>
      <c r="H18" s="57">
        <f t="shared" si="0"/>
        <v>0</v>
      </c>
      <c r="I18" s="57">
        <f t="shared" si="0"/>
        <v>0</v>
      </c>
      <c r="J18" s="57">
        <f t="shared" si="0"/>
        <v>0</v>
      </c>
    </row>
    <row r="19" spans="1:10" s="7" customFormat="1" ht="21" customHeight="1">
      <c r="A19" s="49" t="s">
        <v>73</v>
      </c>
      <c r="B19" s="50" t="s">
        <v>74</v>
      </c>
      <c r="C19" s="50">
        <v>61200</v>
      </c>
      <c r="D19" s="51" t="s">
        <v>75</v>
      </c>
      <c r="E19" s="187"/>
      <c r="F19" s="187"/>
      <c r="G19" s="188"/>
      <c r="H19" s="187"/>
      <c r="I19" s="188"/>
      <c r="J19" s="57"/>
    </row>
    <row r="20" spans="1:10" s="7" customFormat="1" ht="21" customHeight="1">
      <c r="A20" s="52">
        <v>4</v>
      </c>
      <c r="B20" s="53" t="s">
        <v>213</v>
      </c>
      <c r="C20" s="53">
        <v>61206</v>
      </c>
      <c r="D20" s="54" t="s">
        <v>214</v>
      </c>
      <c r="E20" s="189"/>
      <c r="F20" s="189"/>
      <c r="G20" s="189"/>
      <c r="H20" s="189"/>
      <c r="I20" s="189"/>
      <c r="J20" s="55"/>
    </row>
    <row r="21" spans="1:10" s="6" customFormat="1" ht="21" customHeight="1">
      <c r="A21" s="192"/>
      <c r="B21" s="50" t="s">
        <v>74</v>
      </c>
      <c r="C21" s="50">
        <v>61200</v>
      </c>
      <c r="D21" s="51" t="s">
        <v>215</v>
      </c>
      <c r="E21" s="57">
        <f aca="true" t="shared" si="1" ref="E21:J21">SUM(E19:E20)</f>
        <v>0</v>
      </c>
      <c r="F21" s="57">
        <f t="shared" si="1"/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</row>
    <row r="22" spans="1:10" s="8" customFormat="1" ht="21" customHeight="1">
      <c r="A22" s="49" t="s">
        <v>76</v>
      </c>
      <c r="B22" s="50" t="s">
        <v>77</v>
      </c>
      <c r="C22" s="50">
        <v>61300</v>
      </c>
      <c r="D22" s="51" t="s">
        <v>78</v>
      </c>
      <c r="E22" s="187"/>
      <c r="F22" s="187"/>
      <c r="G22" s="193"/>
      <c r="H22" s="187"/>
      <c r="I22" s="193"/>
      <c r="J22" s="57"/>
    </row>
    <row r="23" spans="1:10" s="8" customFormat="1" ht="21" customHeight="1">
      <c r="A23" s="52">
        <v>5</v>
      </c>
      <c r="B23" s="53" t="s">
        <v>216</v>
      </c>
      <c r="C23" s="53">
        <v>61301</v>
      </c>
      <c r="D23" s="54" t="s">
        <v>217</v>
      </c>
      <c r="E23" s="189"/>
      <c r="F23" s="189"/>
      <c r="G23" s="189"/>
      <c r="H23" s="189"/>
      <c r="I23" s="189"/>
      <c r="J23" s="55"/>
    </row>
    <row r="24" spans="1:10" s="8" customFormat="1" ht="21" customHeight="1">
      <c r="A24" s="52">
        <v>6</v>
      </c>
      <c r="B24" s="53" t="s">
        <v>218</v>
      </c>
      <c r="C24" s="53">
        <v>61302</v>
      </c>
      <c r="D24" s="54" t="s">
        <v>219</v>
      </c>
      <c r="E24" s="189"/>
      <c r="F24" s="189"/>
      <c r="G24" s="189"/>
      <c r="H24" s="189"/>
      <c r="I24" s="189"/>
      <c r="J24" s="55"/>
    </row>
    <row r="25" spans="1:10" s="6" customFormat="1" ht="21" customHeight="1">
      <c r="A25" s="192"/>
      <c r="B25" s="50"/>
      <c r="C25" s="50">
        <v>61300</v>
      </c>
      <c r="D25" s="51" t="s">
        <v>220</v>
      </c>
      <c r="E25" s="57">
        <f aca="true" t="shared" si="2" ref="E25:J25">SUM(E22:E24)</f>
        <v>0</v>
      </c>
      <c r="F25" s="57">
        <f t="shared" si="2"/>
        <v>0</v>
      </c>
      <c r="G25" s="57">
        <f t="shared" si="2"/>
        <v>0</v>
      </c>
      <c r="H25" s="57">
        <f t="shared" si="2"/>
        <v>0</v>
      </c>
      <c r="I25" s="57">
        <f t="shared" si="2"/>
        <v>0</v>
      </c>
      <c r="J25" s="57">
        <f t="shared" si="2"/>
        <v>0</v>
      </c>
    </row>
    <row r="26" spans="1:10" s="7" customFormat="1" ht="21" customHeight="1">
      <c r="A26" s="49" t="s">
        <v>79</v>
      </c>
      <c r="B26" s="50" t="s">
        <v>80</v>
      </c>
      <c r="C26" s="50">
        <v>61500</v>
      </c>
      <c r="D26" s="51" t="s">
        <v>81</v>
      </c>
      <c r="E26" s="187"/>
      <c r="F26" s="187"/>
      <c r="G26" s="188"/>
      <c r="H26" s="187"/>
      <c r="I26" s="188"/>
      <c r="J26" s="57"/>
    </row>
    <row r="27" spans="1:10" s="7" customFormat="1" ht="21" customHeight="1">
      <c r="A27" s="52">
        <v>7</v>
      </c>
      <c r="B27" s="53" t="s">
        <v>221</v>
      </c>
      <c r="C27" s="58">
        <v>61599</v>
      </c>
      <c r="D27" s="54" t="s">
        <v>222</v>
      </c>
      <c r="E27" s="189"/>
      <c r="F27" s="189"/>
      <c r="G27" s="189"/>
      <c r="H27" s="189"/>
      <c r="I27" s="189"/>
      <c r="J27" s="55"/>
    </row>
    <row r="28" spans="1:10" s="6" customFormat="1" ht="21" customHeight="1">
      <c r="A28" s="192"/>
      <c r="B28" s="50"/>
      <c r="C28" s="50">
        <v>61500</v>
      </c>
      <c r="D28" s="51" t="s">
        <v>223</v>
      </c>
      <c r="E28" s="57">
        <f aca="true" t="shared" si="3" ref="E28:J28">SUM(E26:E27)</f>
        <v>0</v>
      </c>
      <c r="F28" s="57">
        <f t="shared" si="3"/>
        <v>0</v>
      </c>
      <c r="G28" s="57">
        <f t="shared" si="3"/>
        <v>0</v>
      </c>
      <c r="H28" s="57">
        <f t="shared" si="3"/>
        <v>0</v>
      </c>
      <c r="I28" s="57">
        <f t="shared" si="3"/>
        <v>0</v>
      </c>
      <c r="J28" s="57">
        <f t="shared" si="3"/>
        <v>0</v>
      </c>
    </row>
    <row r="29" spans="1:10" s="7" customFormat="1" ht="21" customHeight="1">
      <c r="A29" s="49" t="s">
        <v>82</v>
      </c>
      <c r="B29" s="50" t="s">
        <v>83</v>
      </c>
      <c r="C29" s="50">
        <v>61800</v>
      </c>
      <c r="D29" s="59" t="s">
        <v>84</v>
      </c>
      <c r="E29" s="194"/>
      <c r="F29" s="194"/>
      <c r="G29" s="188"/>
      <c r="H29" s="194"/>
      <c r="I29" s="188"/>
      <c r="J29" s="57"/>
    </row>
    <row r="30" spans="1:10" s="7" customFormat="1" ht="21" customHeight="1">
      <c r="A30" s="52">
        <v>8</v>
      </c>
      <c r="B30" s="53" t="s">
        <v>224</v>
      </c>
      <c r="C30" s="60">
        <v>61812</v>
      </c>
      <c r="D30" s="54" t="s">
        <v>225</v>
      </c>
      <c r="E30" s="189"/>
      <c r="F30" s="189"/>
      <c r="G30" s="189"/>
      <c r="H30" s="189"/>
      <c r="I30" s="189"/>
      <c r="J30" s="55"/>
    </row>
    <row r="31" spans="1:10" s="7" customFormat="1" ht="21" customHeight="1">
      <c r="A31" s="52">
        <v>9</v>
      </c>
      <c r="B31" s="53" t="s">
        <v>226</v>
      </c>
      <c r="C31" s="60">
        <v>61813</v>
      </c>
      <c r="D31" s="54" t="s">
        <v>227</v>
      </c>
      <c r="E31" s="189"/>
      <c r="F31" s="189"/>
      <c r="G31" s="189"/>
      <c r="H31" s="189"/>
      <c r="I31" s="189"/>
      <c r="J31" s="55"/>
    </row>
    <row r="32" spans="1:10" s="7" customFormat="1" ht="21" customHeight="1">
      <c r="A32" s="52">
        <v>10</v>
      </c>
      <c r="B32" s="53" t="s">
        <v>228</v>
      </c>
      <c r="C32" s="60">
        <v>61814</v>
      </c>
      <c r="D32" s="54" t="s">
        <v>229</v>
      </c>
      <c r="E32" s="189"/>
      <c r="F32" s="189"/>
      <c r="G32" s="189"/>
      <c r="H32" s="189"/>
      <c r="I32" s="189"/>
      <c r="J32" s="55"/>
    </row>
    <row r="33" spans="1:10" s="7" customFormat="1" ht="21" customHeight="1">
      <c r="A33" s="52">
        <v>11</v>
      </c>
      <c r="B33" s="53" t="s">
        <v>230</v>
      </c>
      <c r="C33" s="60">
        <v>61823</v>
      </c>
      <c r="D33" s="54" t="s">
        <v>231</v>
      </c>
      <c r="E33" s="189"/>
      <c r="F33" s="189"/>
      <c r="G33" s="189"/>
      <c r="H33" s="189"/>
      <c r="I33" s="189"/>
      <c r="J33" s="55"/>
    </row>
    <row r="34" spans="1:10" s="7" customFormat="1" ht="21" customHeight="1">
      <c r="A34" s="52">
        <v>12</v>
      </c>
      <c r="B34" s="53" t="s">
        <v>232</v>
      </c>
      <c r="C34" s="60">
        <v>61899</v>
      </c>
      <c r="D34" s="54" t="s">
        <v>233</v>
      </c>
      <c r="E34" s="189"/>
      <c r="F34" s="189"/>
      <c r="G34" s="189"/>
      <c r="H34" s="189"/>
      <c r="I34" s="189"/>
      <c r="J34" s="55"/>
    </row>
    <row r="35" spans="1:10" s="6" customFormat="1" ht="21" customHeight="1">
      <c r="A35" s="192"/>
      <c r="B35" s="50"/>
      <c r="C35" s="50">
        <v>61800</v>
      </c>
      <c r="D35" s="51" t="s">
        <v>234</v>
      </c>
      <c r="E35" s="57">
        <f aca="true" t="shared" si="4" ref="E35:J35">SUM(E29:E34)</f>
        <v>0</v>
      </c>
      <c r="F35" s="57">
        <f t="shared" si="4"/>
        <v>0</v>
      </c>
      <c r="G35" s="57">
        <f t="shared" si="4"/>
        <v>0</v>
      </c>
      <c r="H35" s="57">
        <f t="shared" si="4"/>
        <v>0</v>
      </c>
      <c r="I35" s="57">
        <f t="shared" si="4"/>
        <v>0</v>
      </c>
      <c r="J35" s="57">
        <f t="shared" si="4"/>
        <v>0</v>
      </c>
    </row>
    <row r="36" spans="1:10" s="6" customFormat="1" ht="21" customHeight="1">
      <c r="A36" s="195"/>
      <c r="B36" s="196" t="s">
        <v>30</v>
      </c>
      <c r="C36" s="196">
        <v>61000</v>
      </c>
      <c r="D36" s="197" t="s">
        <v>85</v>
      </c>
      <c r="E36" s="198">
        <f aca="true" t="shared" si="5" ref="E36:J36">E18+E21+E25+E28+E35</f>
        <v>0</v>
      </c>
      <c r="F36" s="198">
        <f t="shared" si="5"/>
        <v>0</v>
      </c>
      <c r="G36" s="198">
        <f t="shared" si="5"/>
        <v>0</v>
      </c>
      <c r="H36" s="198">
        <f t="shared" si="5"/>
        <v>0</v>
      </c>
      <c r="I36" s="198">
        <f t="shared" si="5"/>
        <v>0</v>
      </c>
      <c r="J36" s="198">
        <f t="shared" si="5"/>
        <v>0</v>
      </c>
    </row>
    <row r="37" spans="1:10" s="6" customFormat="1" ht="21" customHeight="1">
      <c r="A37" s="61"/>
      <c r="B37" s="62"/>
      <c r="C37" s="62"/>
      <c r="D37" s="63"/>
      <c r="E37" s="64"/>
      <c r="F37" s="64"/>
      <c r="G37" s="64"/>
      <c r="H37" s="64"/>
      <c r="I37" s="64"/>
      <c r="J37" s="64"/>
    </row>
    <row r="38" spans="1:10" s="7" customFormat="1" ht="21" customHeight="1">
      <c r="A38" s="65" t="s">
        <v>32</v>
      </c>
      <c r="B38" s="66" t="s">
        <v>33</v>
      </c>
      <c r="C38" s="66">
        <v>62000</v>
      </c>
      <c r="D38" s="67" t="s">
        <v>34</v>
      </c>
      <c r="E38" s="199"/>
      <c r="F38" s="199"/>
      <c r="G38" s="200"/>
      <c r="H38" s="199"/>
      <c r="I38" s="200"/>
      <c r="J38" s="69"/>
    </row>
    <row r="39" spans="1:10" s="7" customFormat="1" ht="21" customHeight="1">
      <c r="A39" s="49" t="s">
        <v>86</v>
      </c>
      <c r="B39" s="50" t="s">
        <v>87</v>
      </c>
      <c r="C39" s="50">
        <v>62700</v>
      </c>
      <c r="D39" s="51" t="s">
        <v>88</v>
      </c>
      <c r="E39" s="201"/>
      <c r="F39" s="201"/>
      <c r="G39" s="202"/>
      <c r="H39" s="201"/>
      <c r="I39" s="202"/>
      <c r="J39" s="70"/>
    </row>
    <row r="40" spans="1:10" s="7" customFormat="1" ht="21" customHeight="1">
      <c r="A40" s="52">
        <v>13</v>
      </c>
      <c r="B40" s="53" t="s">
        <v>235</v>
      </c>
      <c r="C40" s="58">
        <v>62799</v>
      </c>
      <c r="D40" s="54" t="s">
        <v>236</v>
      </c>
      <c r="E40" s="203"/>
      <c r="F40" s="204"/>
      <c r="G40" s="189"/>
      <c r="H40" s="203"/>
      <c r="I40" s="203"/>
      <c r="J40" s="55"/>
    </row>
    <row r="41" spans="1:10" s="6" customFormat="1" ht="21" customHeight="1">
      <c r="A41" s="192"/>
      <c r="B41" s="50" t="s">
        <v>87</v>
      </c>
      <c r="C41" s="50">
        <v>62700</v>
      </c>
      <c r="D41" s="51" t="s">
        <v>237</v>
      </c>
      <c r="E41" s="57">
        <f aca="true" t="shared" si="6" ref="E41:J41">SUM(E39:E40)</f>
        <v>0</v>
      </c>
      <c r="F41" s="57">
        <f t="shared" si="6"/>
        <v>0</v>
      </c>
      <c r="G41" s="57">
        <f t="shared" si="6"/>
        <v>0</v>
      </c>
      <c r="H41" s="57">
        <f t="shared" si="6"/>
        <v>0</v>
      </c>
      <c r="I41" s="57">
        <f t="shared" si="6"/>
        <v>0</v>
      </c>
      <c r="J41" s="57">
        <f t="shared" si="6"/>
        <v>0</v>
      </c>
    </row>
    <row r="42" spans="1:10" s="7" customFormat="1" ht="21" customHeight="1">
      <c r="A42" s="49" t="s">
        <v>89</v>
      </c>
      <c r="B42" s="50" t="s">
        <v>90</v>
      </c>
      <c r="C42" s="50">
        <v>62800</v>
      </c>
      <c r="D42" s="51" t="s">
        <v>91</v>
      </c>
      <c r="E42" s="187"/>
      <c r="F42" s="187"/>
      <c r="G42" s="188"/>
      <c r="H42" s="187"/>
      <c r="I42" s="188"/>
      <c r="J42" s="57"/>
    </row>
    <row r="43" spans="1:10" s="7" customFormat="1" ht="21" customHeight="1">
      <c r="A43" s="52">
        <v>14</v>
      </c>
      <c r="B43" s="53" t="s">
        <v>238</v>
      </c>
      <c r="C43" s="53">
        <v>62801</v>
      </c>
      <c r="D43" s="54" t="s">
        <v>239</v>
      </c>
      <c r="E43" s="189"/>
      <c r="F43" s="189"/>
      <c r="G43" s="189"/>
      <c r="H43" s="189"/>
      <c r="I43" s="189"/>
      <c r="J43" s="55"/>
    </row>
    <row r="44" spans="1:10" s="7" customFormat="1" ht="21" customHeight="1">
      <c r="A44" s="52">
        <v>15</v>
      </c>
      <c r="B44" s="53" t="s">
        <v>240</v>
      </c>
      <c r="C44" s="53">
        <v>62802</v>
      </c>
      <c r="D44" s="54" t="s">
        <v>241</v>
      </c>
      <c r="E44" s="189"/>
      <c r="F44" s="189"/>
      <c r="G44" s="189"/>
      <c r="H44" s="189"/>
      <c r="I44" s="189"/>
      <c r="J44" s="55"/>
    </row>
    <row r="45" spans="1:10" s="8" customFormat="1" ht="21" customHeight="1">
      <c r="A45" s="52">
        <v>16</v>
      </c>
      <c r="B45" s="53" t="s">
        <v>242</v>
      </c>
      <c r="C45" s="53">
        <v>62809</v>
      </c>
      <c r="D45" s="72" t="s">
        <v>243</v>
      </c>
      <c r="E45" s="189"/>
      <c r="F45" s="189"/>
      <c r="G45" s="189"/>
      <c r="H45" s="189"/>
      <c r="I45" s="189"/>
      <c r="J45" s="55"/>
    </row>
    <row r="46" spans="1:10" s="7" customFormat="1" ht="21" customHeight="1">
      <c r="A46" s="52">
        <v>17</v>
      </c>
      <c r="B46" s="53" t="s">
        <v>244</v>
      </c>
      <c r="C46" s="53">
        <v>62899</v>
      </c>
      <c r="D46" s="54" t="s">
        <v>245</v>
      </c>
      <c r="E46" s="189"/>
      <c r="F46" s="189"/>
      <c r="G46" s="189"/>
      <c r="H46" s="189"/>
      <c r="I46" s="189"/>
      <c r="J46" s="55"/>
    </row>
    <row r="47" spans="1:10" s="6" customFormat="1" ht="21" customHeight="1">
      <c r="A47" s="192"/>
      <c r="B47" s="50" t="s">
        <v>90</v>
      </c>
      <c r="C47" s="50">
        <v>62800</v>
      </c>
      <c r="D47" s="51" t="s">
        <v>246</v>
      </c>
      <c r="E47" s="57">
        <f aca="true" t="shared" si="7" ref="E47:J47">SUM(E42:E46)</f>
        <v>0</v>
      </c>
      <c r="F47" s="57">
        <f t="shared" si="7"/>
        <v>0</v>
      </c>
      <c r="G47" s="57">
        <f t="shared" si="7"/>
        <v>0</v>
      </c>
      <c r="H47" s="57">
        <f t="shared" si="7"/>
        <v>0</v>
      </c>
      <c r="I47" s="57">
        <f t="shared" si="7"/>
        <v>0</v>
      </c>
      <c r="J47" s="57">
        <f t="shared" si="7"/>
        <v>0</v>
      </c>
    </row>
    <row r="48" spans="1:10" s="7" customFormat="1" ht="21" customHeight="1">
      <c r="A48" s="49" t="s">
        <v>92</v>
      </c>
      <c r="B48" s="50" t="s">
        <v>93</v>
      </c>
      <c r="C48" s="50">
        <v>62900</v>
      </c>
      <c r="D48" s="51" t="s">
        <v>94</v>
      </c>
      <c r="E48" s="187"/>
      <c r="F48" s="187"/>
      <c r="G48" s="188"/>
      <c r="H48" s="187"/>
      <c r="I48" s="188"/>
      <c r="J48" s="57"/>
    </row>
    <row r="49" spans="1:10" s="7" customFormat="1" ht="21" customHeight="1">
      <c r="A49" s="52">
        <v>18</v>
      </c>
      <c r="B49" s="53" t="s">
        <v>247</v>
      </c>
      <c r="C49" s="58">
        <v>62999</v>
      </c>
      <c r="D49" s="54" t="s">
        <v>248</v>
      </c>
      <c r="E49" s="189"/>
      <c r="F49" s="189"/>
      <c r="G49" s="189"/>
      <c r="H49" s="189"/>
      <c r="I49" s="189"/>
      <c r="J49" s="55"/>
    </row>
    <row r="50" spans="1:10" s="6" customFormat="1" ht="31.5">
      <c r="A50" s="192"/>
      <c r="B50" s="50" t="s">
        <v>93</v>
      </c>
      <c r="C50" s="50">
        <v>62900</v>
      </c>
      <c r="D50" s="51" t="s">
        <v>249</v>
      </c>
      <c r="E50" s="57">
        <f aca="true" t="shared" si="8" ref="E50:J50">SUM(E49:E49)</f>
        <v>0</v>
      </c>
      <c r="F50" s="57">
        <f t="shared" si="8"/>
        <v>0</v>
      </c>
      <c r="G50" s="57">
        <f t="shared" si="8"/>
        <v>0</v>
      </c>
      <c r="H50" s="57">
        <f t="shared" si="8"/>
        <v>0</v>
      </c>
      <c r="I50" s="57">
        <f t="shared" si="8"/>
        <v>0</v>
      </c>
      <c r="J50" s="57">
        <f t="shared" si="8"/>
        <v>0</v>
      </c>
    </row>
    <row r="51" spans="1:10" s="6" customFormat="1" ht="21" customHeight="1">
      <c r="A51" s="195"/>
      <c r="B51" s="196" t="s">
        <v>33</v>
      </c>
      <c r="C51" s="196">
        <v>62000</v>
      </c>
      <c r="D51" s="197" t="s">
        <v>95</v>
      </c>
      <c r="E51" s="198">
        <f aca="true" t="shared" si="9" ref="E51:J51">E47+E50+E41</f>
        <v>0</v>
      </c>
      <c r="F51" s="198">
        <f t="shared" si="9"/>
        <v>0</v>
      </c>
      <c r="G51" s="198">
        <f t="shared" si="9"/>
        <v>0</v>
      </c>
      <c r="H51" s="198">
        <f t="shared" si="9"/>
        <v>0</v>
      </c>
      <c r="I51" s="198">
        <f t="shared" si="9"/>
        <v>0</v>
      </c>
      <c r="J51" s="198">
        <f t="shared" si="9"/>
        <v>0</v>
      </c>
    </row>
    <row r="52" spans="1:10" s="6" customFormat="1" ht="21" customHeight="1">
      <c r="A52" s="61"/>
      <c r="B52" s="62"/>
      <c r="C52" s="62"/>
      <c r="D52" s="63"/>
      <c r="E52" s="64"/>
      <c r="F52" s="64"/>
      <c r="G52" s="64"/>
      <c r="H52" s="64"/>
      <c r="I52" s="64"/>
      <c r="J52" s="64"/>
    </row>
    <row r="53" spans="1:10" s="6" customFormat="1" ht="27" customHeight="1">
      <c r="A53" s="205"/>
      <c r="B53" s="205" t="s">
        <v>19</v>
      </c>
      <c r="C53" s="205">
        <v>60000</v>
      </c>
      <c r="D53" s="206" t="s">
        <v>35</v>
      </c>
      <c r="E53" s="207">
        <f aca="true" t="shared" si="10" ref="E53:J53">E36+E51</f>
        <v>0</v>
      </c>
      <c r="F53" s="207">
        <f t="shared" si="10"/>
        <v>0</v>
      </c>
      <c r="G53" s="207">
        <f t="shared" si="10"/>
        <v>0</v>
      </c>
      <c r="H53" s="207">
        <f t="shared" si="10"/>
        <v>0</v>
      </c>
      <c r="I53" s="207">
        <f t="shared" si="10"/>
        <v>0</v>
      </c>
      <c r="J53" s="207">
        <f t="shared" si="10"/>
        <v>0</v>
      </c>
    </row>
    <row r="54" spans="1:10" s="6" customFormat="1" ht="24" customHeight="1">
      <c r="A54" s="42"/>
      <c r="B54" s="73"/>
      <c r="C54" s="73"/>
      <c r="D54" s="74"/>
      <c r="E54" s="75"/>
      <c r="F54" s="75"/>
      <c r="G54" s="75"/>
      <c r="H54" s="75"/>
      <c r="I54" s="75"/>
      <c r="J54" s="75"/>
    </row>
    <row r="55" spans="1:10" s="7" customFormat="1" ht="21" customHeight="1">
      <c r="A55" s="76" t="s">
        <v>21</v>
      </c>
      <c r="B55" s="77" t="s">
        <v>22</v>
      </c>
      <c r="C55" s="77">
        <v>70000</v>
      </c>
      <c r="D55" s="78" t="s">
        <v>23</v>
      </c>
      <c r="E55" s="208"/>
      <c r="F55" s="208"/>
      <c r="G55" s="209"/>
      <c r="H55" s="208"/>
      <c r="I55" s="209"/>
      <c r="J55" s="80"/>
    </row>
    <row r="56" spans="1:10" s="7" customFormat="1" ht="31.5">
      <c r="A56" s="81" t="s">
        <v>36</v>
      </c>
      <c r="B56" s="82" t="s">
        <v>37</v>
      </c>
      <c r="C56" s="82">
        <v>71000</v>
      </c>
      <c r="D56" s="83" t="s">
        <v>38</v>
      </c>
      <c r="E56" s="210"/>
      <c r="F56" s="210"/>
      <c r="G56" s="211"/>
      <c r="H56" s="210"/>
      <c r="I56" s="211"/>
      <c r="J56" s="84"/>
    </row>
    <row r="57" spans="1:10" s="7" customFormat="1" ht="21" customHeight="1">
      <c r="A57" s="85" t="s">
        <v>96</v>
      </c>
      <c r="B57" s="86" t="s">
        <v>97</v>
      </c>
      <c r="C57" s="86">
        <v>71100</v>
      </c>
      <c r="D57" s="87" t="s">
        <v>98</v>
      </c>
      <c r="E57" s="212"/>
      <c r="F57" s="212"/>
      <c r="G57" s="213"/>
      <c r="H57" s="212"/>
      <c r="I57" s="213"/>
      <c r="J57" s="88"/>
    </row>
    <row r="58" spans="1:10" s="7" customFormat="1" ht="21" customHeight="1">
      <c r="A58" s="52">
        <v>19</v>
      </c>
      <c r="B58" s="53" t="s">
        <v>250</v>
      </c>
      <c r="C58" s="53">
        <v>71104</v>
      </c>
      <c r="D58" s="54" t="s">
        <v>251</v>
      </c>
      <c r="E58" s="189"/>
      <c r="F58" s="189"/>
      <c r="G58" s="189"/>
      <c r="H58" s="189"/>
      <c r="I58" s="189"/>
      <c r="J58" s="55"/>
    </row>
    <row r="59" spans="1:10" s="7" customFormat="1" ht="31.5">
      <c r="A59" s="52">
        <v>20</v>
      </c>
      <c r="B59" s="53" t="s">
        <v>252</v>
      </c>
      <c r="C59" s="53">
        <v>71105</v>
      </c>
      <c r="D59" s="54" t="s">
        <v>253</v>
      </c>
      <c r="E59" s="189"/>
      <c r="F59" s="189"/>
      <c r="G59" s="189"/>
      <c r="H59" s="189"/>
      <c r="I59" s="189"/>
      <c r="J59" s="55"/>
    </row>
    <row r="60" spans="1:10" s="8" customFormat="1" ht="21" customHeight="1">
      <c r="A60" s="52">
        <v>21</v>
      </c>
      <c r="B60" s="53" t="s">
        <v>254</v>
      </c>
      <c r="C60" s="53">
        <v>71106</v>
      </c>
      <c r="D60" s="72" t="s">
        <v>255</v>
      </c>
      <c r="E60" s="189"/>
      <c r="F60" s="189"/>
      <c r="G60" s="189"/>
      <c r="H60" s="189"/>
      <c r="I60" s="189"/>
      <c r="J60" s="55"/>
    </row>
    <row r="61" spans="1:10" s="8" customFormat="1" ht="31.5">
      <c r="A61" s="52">
        <v>22</v>
      </c>
      <c r="B61" s="53" t="s">
        <v>256</v>
      </c>
      <c r="C61" s="53">
        <v>71109</v>
      </c>
      <c r="D61" s="72" t="s">
        <v>257</v>
      </c>
      <c r="E61" s="189"/>
      <c r="F61" s="189"/>
      <c r="G61" s="189"/>
      <c r="H61" s="189"/>
      <c r="I61" s="189"/>
      <c r="J61" s="55"/>
    </row>
    <row r="62" spans="1:10" s="8" customFormat="1" ht="31.5">
      <c r="A62" s="52">
        <v>23</v>
      </c>
      <c r="B62" s="53" t="s">
        <v>258</v>
      </c>
      <c r="C62" s="53">
        <v>71110</v>
      </c>
      <c r="D62" s="72" t="s">
        <v>259</v>
      </c>
      <c r="E62" s="189"/>
      <c r="F62" s="189"/>
      <c r="G62" s="189"/>
      <c r="H62" s="189"/>
      <c r="I62" s="189"/>
      <c r="J62" s="55"/>
    </row>
    <row r="63" spans="1:10" s="8" customFormat="1" ht="21" customHeight="1">
      <c r="A63" s="89">
        <v>24</v>
      </c>
      <c r="B63" s="361" t="s">
        <v>260</v>
      </c>
      <c r="C63" s="60">
        <v>71120</v>
      </c>
      <c r="D63" s="72" t="s">
        <v>261</v>
      </c>
      <c r="E63" s="189"/>
      <c r="F63" s="189"/>
      <c r="G63" s="189"/>
      <c r="H63" s="189"/>
      <c r="I63" s="189"/>
      <c r="J63" s="55"/>
    </row>
    <row r="64" spans="1:10" s="8" customFormat="1" ht="21" customHeight="1">
      <c r="A64" s="52">
        <v>25</v>
      </c>
      <c r="B64" s="361" t="s">
        <v>262</v>
      </c>
      <c r="C64" s="60">
        <v>71121</v>
      </c>
      <c r="D64" s="91" t="s">
        <v>263</v>
      </c>
      <c r="E64" s="189"/>
      <c r="F64" s="189"/>
      <c r="G64" s="189"/>
      <c r="H64" s="189"/>
      <c r="I64" s="189"/>
      <c r="J64" s="55"/>
    </row>
    <row r="65" spans="1:10" s="8" customFormat="1" ht="21" customHeight="1">
      <c r="A65" s="52">
        <v>26</v>
      </c>
      <c r="B65" s="361" t="s">
        <v>264</v>
      </c>
      <c r="C65" s="60">
        <v>71122</v>
      </c>
      <c r="D65" s="91" t="s">
        <v>265</v>
      </c>
      <c r="E65" s="189"/>
      <c r="F65" s="189"/>
      <c r="G65" s="189"/>
      <c r="H65" s="189"/>
      <c r="I65" s="189"/>
      <c r="J65" s="55"/>
    </row>
    <row r="66" spans="1:10" s="8" customFormat="1" ht="21" customHeight="1">
      <c r="A66" s="52">
        <v>27</v>
      </c>
      <c r="B66" s="361" t="s">
        <v>266</v>
      </c>
      <c r="C66" s="60">
        <v>71123</v>
      </c>
      <c r="D66" s="92" t="s">
        <v>267</v>
      </c>
      <c r="E66" s="189"/>
      <c r="F66" s="189"/>
      <c r="G66" s="189"/>
      <c r="H66" s="189"/>
      <c r="I66" s="189"/>
      <c r="J66" s="55"/>
    </row>
    <row r="67" spans="1:10" s="8" customFormat="1" ht="21" customHeight="1">
      <c r="A67" s="52">
        <v>28</v>
      </c>
      <c r="B67" s="53" t="s">
        <v>268</v>
      </c>
      <c r="C67" s="94">
        <v>71199</v>
      </c>
      <c r="D67" s="54" t="s">
        <v>269</v>
      </c>
      <c r="E67" s="189"/>
      <c r="F67" s="189"/>
      <c r="G67" s="189"/>
      <c r="H67" s="189"/>
      <c r="I67" s="189"/>
      <c r="J67" s="55"/>
    </row>
    <row r="68" spans="1:10" s="6" customFormat="1" ht="21" customHeight="1">
      <c r="A68" s="86"/>
      <c r="B68" s="95" t="s">
        <v>97</v>
      </c>
      <c r="C68" s="95">
        <v>71100</v>
      </c>
      <c r="D68" s="87" t="s">
        <v>270</v>
      </c>
      <c r="E68" s="88">
        <f>SUM(E57:E67)</f>
        <v>0</v>
      </c>
      <c r="F68" s="88">
        <f>SUM(F57:F67)</f>
        <v>0</v>
      </c>
      <c r="G68" s="88">
        <f>SUM(G57:G67)</f>
        <v>0</v>
      </c>
      <c r="H68" s="88">
        <f>SUM(H57:H67)</f>
        <v>0</v>
      </c>
      <c r="I68" s="88">
        <f>SUM(I57:I67)</f>
        <v>0</v>
      </c>
      <c r="J68" s="88">
        <f>SUM(J58:J67)</f>
        <v>0</v>
      </c>
    </row>
    <row r="69" spans="1:10" s="8" customFormat="1" ht="21" customHeight="1">
      <c r="A69" s="85" t="s">
        <v>99</v>
      </c>
      <c r="B69" s="95" t="s">
        <v>100</v>
      </c>
      <c r="C69" s="95">
        <v>71200</v>
      </c>
      <c r="D69" s="96" t="s">
        <v>101</v>
      </c>
      <c r="E69" s="216"/>
      <c r="F69" s="216"/>
      <c r="G69" s="217"/>
      <c r="H69" s="216"/>
      <c r="I69" s="217"/>
      <c r="J69" s="88"/>
    </row>
    <row r="70" spans="1:10" s="8" customFormat="1" ht="31.5">
      <c r="A70" s="52">
        <v>29</v>
      </c>
      <c r="B70" s="53" t="s">
        <v>271</v>
      </c>
      <c r="C70" s="53">
        <v>71201</v>
      </c>
      <c r="D70" s="72" t="s">
        <v>272</v>
      </c>
      <c r="E70" s="189"/>
      <c r="F70" s="189"/>
      <c r="G70" s="189"/>
      <c r="H70" s="189"/>
      <c r="I70" s="189"/>
      <c r="J70" s="55"/>
    </row>
    <row r="71" spans="1:10" s="8" customFormat="1" ht="21" customHeight="1">
      <c r="A71" s="52">
        <v>30</v>
      </c>
      <c r="B71" s="53" t="s">
        <v>273</v>
      </c>
      <c r="C71" s="53">
        <v>71202</v>
      </c>
      <c r="D71" s="72" t="s">
        <v>274</v>
      </c>
      <c r="E71" s="189"/>
      <c r="F71" s="189"/>
      <c r="G71" s="189"/>
      <c r="H71" s="189"/>
      <c r="I71" s="189"/>
      <c r="J71" s="55"/>
    </row>
    <row r="72" spans="1:10" s="8" customFormat="1" ht="21" customHeight="1">
      <c r="A72" s="52">
        <v>31</v>
      </c>
      <c r="B72" s="53" t="s">
        <v>275</v>
      </c>
      <c r="C72" s="53">
        <v>71203</v>
      </c>
      <c r="D72" s="72" t="s">
        <v>276</v>
      </c>
      <c r="E72" s="189"/>
      <c r="F72" s="189"/>
      <c r="G72" s="189"/>
      <c r="H72" s="189"/>
      <c r="I72" s="189"/>
      <c r="J72" s="55"/>
    </row>
    <row r="73" spans="1:10" s="8" customFormat="1" ht="31.5">
      <c r="A73" s="52">
        <v>32</v>
      </c>
      <c r="B73" s="53" t="s">
        <v>277</v>
      </c>
      <c r="C73" s="53">
        <v>71204</v>
      </c>
      <c r="D73" s="72" t="s">
        <v>278</v>
      </c>
      <c r="E73" s="189"/>
      <c r="F73" s="189"/>
      <c r="G73" s="189"/>
      <c r="H73" s="189"/>
      <c r="I73" s="189"/>
      <c r="J73" s="55"/>
    </row>
    <row r="74" spans="1:10" s="8" customFormat="1" ht="21" customHeight="1">
      <c r="A74" s="52">
        <v>33</v>
      </c>
      <c r="B74" s="53" t="s">
        <v>279</v>
      </c>
      <c r="C74" s="53">
        <v>71205</v>
      </c>
      <c r="D74" s="54" t="s">
        <v>280</v>
      </c>
      <c r="E74" s="189"/>
      <c r="F74" s="189"/>
      <c r="G74" s="189"/>
      <c r="H74" s="189"/>
      <c r="I74" s="189"/>
      <c r="J74" s="55"/>
    </row>
    <row r="75" spans="1:10" s="8" customFormat="1" ht="47.25">
      <c r="A75" s="52">
        <v>34</v>
      </c>
      <c r="B75" s="53" t="s">
        <v>281</v>
      </c>
      <c r="C75" s="53">
        <v>71209</v>
      </c>
      <c r="D75" s="72" t="s">
        <v>282</v>
      </c>
      <c r="E75" s="189"/>
      <c r="F75" s="189"/>
      <c r="G75" s="189"/>
      <c r="H75" s="189"/>
      <c r="I75" s="189"/>
      <c r="J75" s="55"/>
    </row>
    <row r="76" spans="1:10" s="8" customFormat="1" ht="21" customHeight="1">
      <c r="A76" s="52">
        <v>35</v>
      </c>
      <c r="B76" s="53" t="s">
        <v>283</v>
      </c>
      <c r="C76" s="53">
        <v>71210</v>
      </c>
      <c r="D76" s="54" t="s">
        <v>284</v>
      </c>
      <c r="E76" s="189"/>
      <c r="F76" s="189"/>
      <c r="G76" s="189"/>
      <c r="H76" s="189"/>
      <c r="I76" s="189"/>
      <c r="J76" s="55"/>
    </row>
    <row r="77" spans="1:10" s="8" customFormat="1" ht="31.5">
      <c r="A77" s="52">
        <v>36</v>
      </c>
      <c r="B77" s="53" t="s">
        <v>285</v>
      </c>
      <c r="C77" s="53">
        <v>71211</v>
      </c>
      <c r="D77" s="54" t="s">
        <v>286</v>
      </c>
      <c r="E77" s="189"/>
      <c r="F77" s="189"/>
      <c r="G77" s="189"/>
      <c r="H77" s="189"/>
      <c r="I77" s="189"/>
      <c r="J77" s="55"/>
    </row>
    <row r="78" spans="1:10" s="8" customFormat="1" ht="21" customHeight="1">
      <c r="A78" s="52">
        <v>37</v>
      </c>
      <c r="B78" s="53" t="s">
        <v>287</v>
      </c>
      <c r="C78" s="53">
        <v>71212</v>
      </c>
      <c r="D78" s="72" t="s">
        <v>288</v>
      </c>
      <c r="E78" s="189"/>
      <c r="F78" s="189"/>
      <c r="G78" s="189"/>
      <c r="H78" s="189"/>
      <c r="I78" s="189"/>
      <c r="J78" s="55"/>
    </row>
    <row r="79" spans="1:10" s="8" customFormat="1" ht="21" customHeight="1">
      <c r="A79" s="52">
        <v>38</v>
      </c>
      <c r="B79" s="53" t="s">
        <v>289</v>
      </c>
      <c r="C79" s="53">
        <v>71214</v>
      </c>
      <c r="D79" s="72" t="s">
        <v>290</v>
      </c>
      <c r="E79" s="189"/>
      <c r="F79" s="189"/>
      <c r="G79" s="189"/>
      <c r="H79" s="189"/>
      <c r="I79" s="189"/>
      <c r="J79" s="55"/>
    </row>
    <row r="80" spans="1:10" s="8" customFormat="1" ht="21" customHeight="1">
      <c r="A80" s="52">
        <v>39</v>
      </c>
      <c r="B80" s="53" t="s">
        <v>291</v>
      </c>
      <c r="C80" s="53">
        <v>71215</v>
      </c>
      <c r="D80" s="72" t="s">
        <v>292</v>
      </c>
      <c r="E80" s="189"/>
      <c r="F80" s="189"/>
      <c r="G80" s="189"/>
      <c r="H80" s="189"/>
      <c r="I80" s="189"/>
      <c r="J80" s="55"/>
    </row>
    <row r="81" spans="1:10" s="9" customFormat="1" ht="31.5">
      <c r="A81" s="52">
        <v>40</v>
      </c>
      <c r="B81" s="53" t="s">
        <v>293</v>
      </c>
      <c r="C81" s="53">
        <v>71218</v>
      </c>
      <c r="D81" s="54" t="s">
        <v>294</v>
      </c>
      <c r="E81" s="218"/>
      <c r="F81" s="218"/>
      <c r="G81" s="189"/>
      <c r="H81" s="218"/>
      <c r="I81" s="189"/>
      <c r="J81" s="97"/>
    </row>
    <row r="82" spans="1:10" s="8" customFormat="1" ht="63">
      <c r="A82" s="52">
        <v>41</v>
      </c>
      <c r="B82" s="53" t="s">
        <v>295</v>
      </c>
      <c r="C82" s="53">
        <v>71219</v>
      </c>
      <c r="D82" s="72" t="s">
        <v>296</v>
      </c>
      <c r="E82" s="189"/>
      <c r="F82" s="189"/>
      <c r="G82" s="189"/>
      <c r="H82" s="189"/>
      <c r="I82" s="189"/>
      <c r="J82" s="55"/>
    </row>
    <row r="83" spans="1:10" s="8" customFormat="1" ht="21" customHeight="1">
      <c r="A83" s="52">
        <v>42</v>
      </c>
      <c r="B83" s="53" t="s">
        <v>297</v>
      </c>
      <c r="C83" s="53">
        <v>71227</v>
      </c>
      <c r="D83" s="54" t="s">
        <v>298</v>
      </c>
      <c r="E83" s="189"/>
      <c r="F83" s="189"/>
      <c r="G83" s="189"/>
      <c r="H83" s="189"/>
      <c r="I83" s="189"/>
      <c r="J83" s="55"/>
    </row>
    <row r="84" spans="1:10" s="8" customFormat="1" ht="47.25">
      <c r="A84" s="52">
        <v>43</v>
      </c>
      <c r="B84" s="53" t="s">
        <v>299</v>
      </c>
      <c r="C84" s="53">
        <v>71229</v>
      </c>
      <c r="D84" s="72" t="s">
        <v>300</v>
      </c>
      <c r="E84" s="189"/>
      <c r="F84" s="189"/>
      <c r="G84" s="189"/>
      <c r="H84" s="189"/>
      <c r="I84" s="189"/>
      <c r="J84" s="55"/>
    </row>
    <row r="85" spans="1:10" s="8" customFormat="1" ht="21" customHeight="1">
      <c r="A85" s="52">
        <v>44</v>
      </c>
      <c r="B85" s="53" t="s">
        <v>301</v>
      </c>
      <c r="C85" s="53">
        <v>71236</v>
      </c>
      <c r="D85" s="72" t="s">
        <v>302</v>
      </c>
      <c r="E85" s="189"/>
      <c r="F85" s="189"/>
      <c r="G85" s="189"/>
      <c r="H85" s="189"/>
      <c r="I85" s="189"/>
      <c r="J85" s="55"/>
    </row>
    <row r="86" spans="1:10" s="8" customFormat="1" ht="21" customHeight="1">
      <c r="A86" s="52">
        <v>45</v>
      </c>
      <c r="B86" s="53" t="s">
        <v>303</v>
      </c>
      <c r="C86" s="53">
        <v>71248</v>
      </c>
      <c r="D86" s="72" t="s">
        <v>304</v>
      </c>
      <c r="E86" s="189"/>
      <c r="F86" s="189"/>
      <c r="G86" s="189"/>
      <c r="H86" s="189"/>
      <c r="I86" s="189"/>
      <c r="J86" s="55"/>
    </row>
    <row r="87" spans="1:10" s="8" customFormat="1" ht="21" customHeight="1">
      <c r="A87" s="52">
        <v>46</v>
      </c>
      <c r="B87" s="53" t="s">
        <v>305</v>
      </c>
      <c r="C87" s="53">
        <v>71253</v>
      </c>
      <c r="D87" s="72" t="s">
        <v>306</v>
      </c>
      <c r="E87" s="189"/>
      <c r="F87" s="189"/>
      <c r="G87" s="189"/>
      <c r="H87" s="189"/>
      <c r="I87" s="189"/>
      <c r="J87" s="55"/>
    </row>
    <row r="88" spans="1:10" s="8" customFormat="1" ht="31.5">
      <c r="A88" s="52">
        <v>47</v>
      </c>
      <c r="B88" s="53" t="s">
        <v>307</v>
      </c>
      <c r="C88" s="53">
        <v>71256</v>
      </c>
      <c r="D88" s="72" t="s">
        <v>308</v>
      </c>
      <c r="E88" s="189"/>
      <c r="F88" s="189"/>
      <c r="G88" s="189"/>
      <c r="H88" s="189"/>
      <c r="I88" s="189"/>
      <c r="J88" s="55"/>
    </row>
    <row r="89" spans="1:10" s="8" customFormat="1" ht="31.5">
      <c r="A89" s="52">
        <v>48</v>
      </c>
      <c r="B89" s="53" t="s">
        <v>309</v>
      </c>
      <c r="C89" s="53">
        <v>71257</v>
      </c>
      <c r="D89" s="72" t="s">
        <v>310</v>
      </c>
      <c r="E89" s="189"/>
      <c r="F89" s="189"/>
      <c r="G89" s="189"/>
      <c r="H89" s="189"/>
      <c r="I89" s="189"/>
      <c r="J89" s="55"/>
    </row>
    <row r="90" spans="1:10" s="8" customFormat="1" ht="21" customHeight="1">
      <c r="A90" s="52">
        <v>49</v>
      </c>
      <c r="B90" s="53" t="s">
        <v>311</v>
      </c>
      <c r="C90" s="53">
        <v>71258</v>
      </c>
      <c r="D90" s="72" t="s">
        <v>312</v>
      </c>
      <c r="E90" s="189"/>
      <c r="F90" s="189"/>
      <c r="G90" s="189"/>
      <c r="H90" s="189"/>
      <c r="I90" s="189"/>
      <c r="J90" s="55"/>
    </row>
    <row r="91" spans="1:10" s="8" customFormat="1" ht="21" customHeight="1">
      <c r="A91" s="52">
        <v>50</v>
      </c>
      <c r="B91" s="53" t="s">
        <v>313</v>
      </c>
      <c r="C91" s="98">
        <v>71262</v>
      </c>
      <c r="D91" s="72" t="s">
        <v>314</v>
      </c>
      <c r="E91" s="189"/>
      <c r="F91" s="189"/>
      <c r="G91" s="189"/>
      <c r="H91" s="189"/>
      <c r="I91" s="189"/>
      <c r="J91" s="55"/>
    </row>
    <row r="92" spans="1:10" s="8" customFormat="1" ht="21" customHeight="1">
      <c r="A92" s="52">
        <v>51</v>
      </c>
      <c r="B92" s="53" t="s">
        <v>315</v>
      </c>
      <c r="C92" s="98">
        <v>71266</v>
      </c>
      <c r="D92" s="99" t="s">
        <v>316</v>
      </c>
      <c r="E92" s="189"/>
      <c r="F92" s="189"/>
      <c r="G92" s="189"/>
      <c r="H92" s="219"/>
      <c r="I92" s="189"/>
      <c r="J92" s="55"/>
    </row>
    <row r="93" spans="1:10" s="8" customFormat="1" ht="21" customHeight="1">
      <c r="A93" s="52">
        <v>52</v>
      </c>
      <c r="B93" s="53" t="s">
        <v>317</v>
      </c>
      <c r="C93" s="98">
        <v>71270</v>
      </c>
      <c r="D93" s="99" t="s">
        <v>318</v>
      </c>
      <c r="E93" s="189"/>
      <c r="F93" s="189"/>
      <c r="G93" s="189"/>
      <c r="H93" s="219"/>
      <c r="I93" s="189"/>
      <c r="J93" s="55"/>
    </row>
    <row r="94" spans="1:10" s="8" customFormat="1" ht="21" customHeight="1">
      <c r="A94" s="52">
        <v>53</v>
      </c>
      <c r="B94" s="53" t="s">
        <v>319</v>
      </c>
      <c r="C94" s="98">
        <v>71274</v>
      </c>
      <c r="D94" s="99" t="s">
        <v>320</v>
      </c>
      <c r="E94" s="220"/>
      <c r="F94" s="220"/>
      <c r="G94" s="189"/>
      <c r="H94" s="220"/>
      <c r="I94" s="189"/>
      <c r="J94" s="55"/>
    </row>
    <row r="95" spans="1:10" s="8" customFormat="1" ht="31.5">
      <c r="A95" s="52">
        <v>54</v>
      </c>
      <c r="B95" s="53" t="s">
        <v>321</v>
      </c>
      <c r="C95" s="98">
        <v>71275</v>
      </c>
      <c r="D95" s="99" t="s">
        <v>322</v>
      </c>
      <c r="E95" s="220"/>
      <c r="F95" s="220"/>
      <c r="G95" s="189"/>
      <c r="H95" s="220"/>
      <c r="I95" s="189"/>
      <c r="J95" s="55"/>
    </row>
    <row r="96" spans="1:10" s="8" customFormat="1" ht="31.5">
      <c r="A96" s="52">
        <v>55</v>
      </c>
      <c r="B96" s="53" t="s">
        <v>323</v>
      </c>
      <c r="C96" s="53">
        <v>71278</v>
      </c>
      <c r="D96" s="91" t="s">
        <v>324</v>
      </c>
      <c r="E96" s="189"/>
      <c r="F96" s="189"/>
      <c r="G96" s="189"/>
      <c r="H96" s="219"/>
      <c r="I96" s="189"/>
      <c r="J96" s="55"/>
    </row>
    <row r="97" spans="1:10" s="8" customFormat="1" ht="31.5">
      <c r="A97" s="52">
        <v>56</v>
      </c>
      <c r="B97" s="53" t="s">
        <v>325</v>
      </c>
      <c r="C97" s="60">
        <v>71281</v>
      </c>
      <c r="D97" s="72" t="s">
        <v>326</v>
      </c>
      <c r="E97" s="189"/>
      <c r="F97" s="190"/>
      <c r="G97" s="189"/>
      <c r="H97" s="189"/>
      <c r="I97" s="189"/>
      <c r="J97" s="55"/>
    </row>
    <row r="98" spans="1:10" s="8" customFormat="1" ht="21" customHeight="1">
      <c r="A98" s="52">
        <v>57</v>
      </c>
      <c r="B98" s="53" t="s">
        <v>327</v>
      </c>
      <c r="C98" s="53">
        <v>71286</v>
      </c>
      <c r="D98" s="72" t="s">
        <v>328</v>
      </c>
      <c r="E98" s="189"/>
      <c r="F98" s="189"/>
      <c r="G98" s="189"/>
      <c r="H98" s="219"/>
      <c r="I98" s="189"/>
      <c r="J98" s="55"/>
    </row>
    <row r="99" spans="1:10" s="8" customFormat="1" ht="21" customHeight="1">
      <c r="A99" s="52">
        <v>58</v>
      </c>
      <c r="B99" s="53" t="s">
        <v>329</v>
      </c>
      <c r="C99" s="53">
        <v>71288</v>
      </c>
      <c r="D99" s="72" t="s">
        <v>330</v>
      </c>
      <c r="E99" s="189"/>
      <c r="F99" s="189"/>
      <c r="G99" s="189"/>
      <c r="H99" s="219"/>
      <c r="I99" s="189"/>
      <c r="J99" s="55"/>
    </row>
    <row r="100" spans="1:10" s="8" customFormat="1" ht="21" customHeight="1">
      <c r="A100" s="52">
        <v>59</v>
      </c>
      <c r="B100" s="53" t="s">
        <v>331</v>
      </c>
      <c r="C100" s="53">
        <v>71289</v>
      </c>
      <c r="D100" s="72" t="s">
        <v>332</v>
      </c>
      <c r="E100" s="189"/>
      <c r="F100" s="189"/>
      <c r="G100" s="189"/>
      <c r="H100" s="219"/>
      <c r="I100" s="189"/>
      <c r="J100" s="55"/>
    </row>
    <row r="101" spans="1:10" s="8" customFormat="1" ht="21" customHeight="1">
      <c r="A101" s="52">
        <v>60</v>
      </c>
      <c r="B101" s="53" t="s">
        <v>333</v>
      </c>
      <c r="C101" s="53">
        <v>71290</v>
      </c>
      <c r="D101" s="72" t="s">
        <v>334</v>
      </c>
      <c r="E101" s="189"/>
      <c r="F101" s="189"/>
      <c r="G101" s="189"/>
      <c r="H101" s="219"/>
      <c r="I101" s="189"/>
      <c r="J101" s="55"/>
    </row>
    <row r="102" spans="1:10" s="8" customFormat="1" ht="21" customHeight="1">
      <c r="A102" s="52">
        <v>61</v>
      </c>
      <c r="B102" s="53" t="s">
        <v>335</v>
      </c>
      <c r="C102" s="53">
        <v>71291</v>
      </c>
      <c r="D102" s="72" t="s">
        <v>336</v>
      </c>
      <c r="E102" s="189"/>
      <c r="F102" s="189"/>
      <c r="G102" s="189"/>
      <c r="H102" s="219"/>
      <c r="I102" s="189"/>
      <c r="J102" s="55"/>
    </row>
    <row r="103" spans="1:10" s="8" customFormat="1" ht="21" customHeight="1">
      <c r="A103" s="52">
        <v>62</v>
      </c>
      <c r="B103" s="53" t="s">
        <v>337</v>
      </c>
      <c r="C103" s="53">
        <v>71292</v>
      </c>
      <c r="D103" s="72" t="s">
        <v>338</v>
      </c>
      <c r="E103" s="189"/>
      <c r="F103" s="189"/>
      <c r="G103" s="189"/>
      <c r="H103" s="219"/>
      <c r="I103" s="189"/>
      <c r="J103" s="55"/>
    </row>
    <row r="104" spans="1:10" s="8" customFormat="1" ht="21" customHeight="1">
      <c r="A104" s="52">
        <v>63</v>
      </c>
      <c r="B104" s="53" t="s">
        <v>339</v>
      </c>
      <c r="C104" s="53">
        <v>71293</v>
      </c>
      <c r="D104" s="72" t="s">
        <v>340</v>
      </c>
      <c r="E104" s="189"/>
      <c r="F104" s="189"/>
      <c r="G104" s="189"/>
      <c r="H104" s="219"/>
      <c r="I104" s="189"/>
      <c r="J104" s="55"/>
    </row>
    <row r="105" spans="1:10" s="8" customFormat="1" ht="30" customHeight="1">
      <c r="A105" s="52">
        <v>64</v>
      </c>
      <c r="B105" s="53" t="s">
        <v>341</v>
      </c>
      <c r="C105" s="53">
        <v>71298</v>
      </c>
      <c r="D105" s="72" t="s">
        <v>342</v>
      </c>
      <c r="E105" s="189"/>
      <c r="F105" s="189"/>
      <c r="G105" s="189"/>
      <c r="H105" s="219"/>
      <c r="I105" s="189"/>
      <c r="J105" s="55"/>
    </row>
    <row r="106" spans="1:10" s="8" customFormat="1" ht="21" customHeight="1">
      <c r="A106" s="52">
        <v>65</v>
      </c>
      <c r="B106" s="53" t="s">
        <v>343</v>
      </c>
      <c r="C106" s="53">
        <v>71299</v>
      </c>
      <c r="D106" s="54" t="s">
        <v>344</v>
      </c>
      <c r="E106" s="189"/>
      <c r="F106" s="189"/>
      <c r="G106" s="189"/>
      <c r="H106" s="189"/>
      <c r="I106" s="189"/>
      <c r="J106" s="55"/>
    </row>
    <row r="107" spans="1:10" s="6" customFormat="1" ht="21" customHeight="1">
      <c r="A107" s="86"/>
      <c r="B107" s="95" t="s">
        <v>100</v>
      </c>
      <c r="C107" s="95">
        <v>71200</v>
      </c>
      <c r="D107" s="87" t="s">
        <v>345</v>
      </c>
      <c r="E107" s="88">
        <f aca="true" t="shared" si="11" ref="E107:J107">SUM(E70:E106)</f>
        <v>0</v>
      </c>
      <c r="F107" s="88">
        <f t="shared" si="11"/>
        <v>0</v>
      </c>
      <c r="G107" s="88">
        <f t="shared" si="11"/>
        <v>0</v>
      </c>
      <c r="H107" s="88">
        <f t="shared" si="11"/>
        <v>0</v>
      </c>
      <c r="I107" s="88">
        <f t="shared" si="11"/>
        <v>0</v>
      </c>
      <c r="J107" s="88">
        <f t="shared" si="11"/>
        <v>0</v>
      </c>
    </row>
    <row r="108" spans="1:10" s="8" customFormat="1" ht="31.5">
      <c r="A108" s="85" t="s">
        <v>102</v>
      </c>
      <c r="B108" s="100" t="s">
        <v>103</v>
      </c>
      <c r="C108" s="100">
        <v>71300</v>
      </c>
      <c r="D108" s="101" t="s">
        <v>104</v>
      </c>
      <c r="E108" s="221"/>
      <c r="F108" s="221"/>
      <c r="G108" s="217"/>
      <c r="H108" s="222"/>
      <c r="I108" s="217"/>
      <c r="J108" s="88"/>
    </row>
    <row r="109" spans="1:10" s="8" customFormat="1" ht="31.5">
      <c r="A109" s="52">
        <v>66</v>
      </c>
      <c r="B109" s="102" t="s">
        <v>346</v>
      </c>
      <c r="C109" s="53">
        <v>71301</v>
      </c>
      <c r="D109" s="103" t="s">
        <v>104</v>
      </c>
      <c r="E109" s="189"/>
      <c r="F109" s="189"/>
      <c r="G109" s="189"/>
      <c r="H109" s="189"/>
      <c r="I109" s="189"/>
      <c r="J109" s="55"/>
    </row>
    <row r="110" spans="1:10" s="8" customFormat="1" ht="21" customHeight="1">
      <c r="A110" s="52">
        <v>67</v>
      </c>
      <c r="B110" s="102" t="s">
        <v>347</v>
      </c>
      <c r="C110" s="53">
        <v>71399</v>
      </c>
      <c r="D110" s="72" t="s">
        <v>348</v>
      </c>
      <c r="E110" s="189"/>
      <c r="F110" s="189"/>
      <c r="G110" s="189"/>
      <c r="H110" s="189"/>
      <c r="I110" s="189"/>
      <c r="J110" s="55"/>
    </row>
    <row r="111" spans="1:10" s="6" customFormat="1" ht="31.5">
      <c r="A111" s="86"/>
      <c r="B111" s="95" t="s">
        <v>103</v>
      </c>
      <c r="C111" s="95">
        <v>71300</v>
      </c>
      <c r="D111" s="87" t="s">
        <v>349</v>
      </c>
      <c r="E111" s="88">
        <f aca="true" t="shared" si="12" ref="E111:J111">SUM(E108:E110)</f>
        <v>0</v>
      </c>
      <c r="F111" s="88">
        <f t="shared" si="12"/>
        <v>0</v>
      </c>
      <c r="G111" s="88">
        <f t="shared" si="12"/>
        <v>0</v>
      </c>
      <c r="H111" s="88">
        <f t="shared" si="12"/>
        <v>0</v>
      </c>
      <c r="I111" s="88">
        <f t="shared" si="12"/>
        <v>0</v>
      </c>
      <c r="J111" s="88">
        <f t="shared" si="12"/>
        <v>0</v>
      </c>
    </row>
    <row r="112" spans="1:10" s="8" customFormat="1" ht="21" customHeight="1">
      <c r="A112" s="85" t="s">
        <v>105</v>
      </c>
      <c r="B112" s="100" t="s">
        <v>106</v>
      </c>
      <c r="C112" s="100">
        <v>71400</v>
      </c>
      <c r="D112" s="101" t="s">
        <v>101</v>
      </c>
      <c r="E112" s="221"/>
      <c r="F112" s="221"/>
      <c r="G112" s="217"/>
      <c r="H112" s="221"/>
      <c r="I112" s="217"/>
      <c r="J112" s="88"/>
    </row>
    <row r="113" spans="1:10" s="8" customFormat="1" ht="21" customHeight="1">
      <c r="A113" s="52">
        <v>68</v>
      </c>
      <c r="B113" s="102" t="s">
        <v>350</v>
      </c>
      <c r="C113" s="53">
        <v>71402</v>
      </c>
      <c r="D113" s="72" t="s">
        <v>351</v>
      </c>
      <c r="E113" s="223"/>
      <c r="F113" s="224"/>
      <c r="G113" s="189"/>
      <c r="H113" s="225"/>
      <c r="I113" s="223"/>
      <c r="J113" s="55"/>
    </row>
    <row r="114" spans="1:10" s="8" customFormat="1" ht="21" customHeight="1">
      <c r="A114" s="52">
        <v>69</v>
      </c>
      <c r="B114" s="102" t="s">
        <v>352</v>
      </c>
      <c r="C114" s="53">
        <v>71499</v>
      </c>
      <c r="D114" s="104" t="s">
        <v>353</v>
      </c>
      <c r="E114" s="189"/>
      <c r="F114" s="189"/>
      <c r="G114" s="189"/>
      <c r="H114" s="219"/>
      <c r="I114" s="223"/>
      <c r="J114" s="55"/>
    </row>
    <row r="115" spans="1:10" s="6" customFormat="1" ht="21" customHeight="1">
      <c r="A115" s="86"/>
      <c r="B115" s="95" t="s">
        <v>106</v>
      </c>
      <c r="C115" s="95">
        <v>71400</v>
      </c>
      <c r="D115" s="87" t="s">
        <v>345</v>
      </c>
      <c r="E115" s="88">
        <f aca="true" t="shared" si="13" ref="E115:J115">SUM(E112:E114)</f>
        <v>0</v>
      </c>
      <c r="F115" s="88">
        <f t="shared" si="13"/>
        <v>0</v>
      </c>
      <c r="G115" s="88">
        <f t="shared" si="13"/>
        <v>0</v>
      </c>
      <c r="H115" s="88">
        <f t="shared" si="13"/>
        <v>0</v>
      </c>
      <c r="I115" s="88">
        <f t="shared" si="13"/>
        <v>0</v>
      </c>
      <c r="J115" s="88">
        <f t="shared" si="13"/>
        <v>0</v>
      </c>
    </row>
    <row r="116" spans="1:10" s="8" customFormat="1" ht="21" customHeight="1">
      <c r="A116" s="85" t="s">
        <v>107</v>
      </c>
      <c r="B116" s="100" t="s">
        <v>108</v>
      </c>
      <c r="C116" s="100">
        <v>71900</v>
      </c>
      <c r="D116" s="101" t="s">
        <v>109</v>
      </c>
      <c r="E116" s="221"/>
      <c r="F116" s="221"/>
      <c r="G116" s="217"/>
      <c r="H116" s="221"/>
      <c r="I116" s="217"/>
      <c r="J116" s="88"/>
    </row>
    <row r="117" spans="1:10" s="8" customFormat="1" ht="21" customHeight="1">
      <c r="A117" s="52">
        <v>70</v>
      </c>
      <c r="B117" s="102" t="s">
        <v>354</v>
      </c>
      <c r="C117" s="58">
        <v>71999</v>
      </c>
      <c r="D117" s="103" t="s">
        <v>109</v>
      </c>
      <c r="E117" s="189"/>
      <c r="F117" s="189"/>
      <c r="G117" s="189"/>
      <c r="H117" s="189"/>
      <c r="I117" s="189"/>
      <c r="J117" s="55"/>
    </row>
    <row r="118" spans="1:10" s="6" customFormat="1" ht="21" customHeight="1">
      <c r="A118" s="86"/>
      <c r="B118" s="95" t="s">
        <v>108</v>
      </c>
      <c r="C118" s="95">
        <v>71900</v>
      </c>
      <c r="D118" s="87" t="s">
        <v>345</v>
      </c>
      <c r="E118" s="88">
        <f aca="true" t="shared" si="14" ref="E118:J118">SUM(E116:E117)</f>
        <v>0</v>
      </c>
      <c r="F118" s="88">
        <f t="shared" si="14"/>
        <v>0</v>
      </c>
      <c r="G118" s="88">
        <f t="shared" si="14"/>
        <v>0</v>
      </c>
      <c r="H118" s="88">
        <f t="shared" si="14"/>
        <v>0</v>
      </c>
      <c r="I118" s="88">
        <f t="shared" si="14"/>
        <v>0</v>
      </c>
      <c r="J118" s="88">
        <f t="shared" si="14"/>
        <v>0</v>
      </c>
    </row>
    <row r="119" spans="1:10" s="6" customFormat="1" ht="31.5">
      <c r="A119" s="226"/>
      <c r="B119" s="116" t="s">
        <v>37</v>
      </c>
      <c r="C119" s="116">
        <v>71000</v>
      </c>
      <c r="D119" s="126" t="s">
        <v>110</v>
      </c>
      <c r="E119" s="84">
        <f aca="true" t="shared" si="15" ref="E119:J119">E68+E107+E111+E115+E118</f>
        <v>0</v>
      </c>
      <c r="F119" s="84">
        <f t="shared" si="15"/>
        <v>0</v>
      </c>
      <c r="G119" s="84">
        <f t="shared" si="15"/>
        <v>0</v>
      </c>
      <c r="H119" s="84">
        <f t="shared" si="15"/>
        <v>0</v>
      </c>
      <c r="I119" s="84">
        <f t="shared" si="15"/>
        <v>0</v>
      </c>
      <c r="J119" s="84">
        <f t="shared" si="15"/>
        <v>0</v>
      </c>
    </row>
    <row r="120" spans="1:10" s="6" customFormat="1" ht="12" customHeight="1">
      <c r="A120" s="61"/>
      <c r="B120" s="58"/>
      <c r="C120" s="58"/>
      <c r="D120" s="105"/>
      <c r="E120" s="106"/>
      <c r="F120" s="106"/>
      <c r="G120" s="106"/>
      <c r="H120" s="106"/>
      <c r="I120" s="106"/>
      <c r="J120" s="106"/>
    </row>
    <row r="121" spans="1:10" s="7" customFormat="1" ht="31.5">
      <c r="A121" s="81" t="s">
        <v>39</v>
      </c>
      <c r="B121" s="107" t="s">
        <v>40</v>
      </c>
      <c r="C121" s="107">
        <v>72000</v>
      </c>
      <c r="D121" s="83" t="s">
        <v>41</v>
      </c>
      <c r="E121" s="210"/>
      <c r="F121" s="210"/>
      <c r="G121" s="211"/>
      <c r="H121" s="210"/>
      <c r="I121" s="211"/>
      <c r="J121" s="84"/>
    </row>
    <row r="122" spans="1:10" s="7" customFormat="1" ht="21" customHeight="1">
      <c r="A122" s="85" t="s">
        <v>111</v>
      </c>
      <c r="B122" s="108" t="s">
        <v>112</v>
      </c>
      <c r="C122" s="108">
        <v>72100</v>
      </c>
      <c r="D122" s="109" t="s">
        <v>113</v>
      </c>
      <c r="E122" s="212"/>
      <c r="F122" s="212"/>
      <c r="G122" s="213"/>
      <c r="H122" s="212"/>
      <c r="I122" s="213"/>
      <c r="J122" s="88"/>
    </row>
    <row r="123" spans="1:10" s="7" customFormat="1" ht="31.5">
      <c r="A123" s="52">
        <v>71</v>
      </c>
      <c r="B123" s="110" t="s">
        <v>355</v>
      </c>
      <c r="C123" s="60">
        <v>72101</v>
      </c>
      <c r="D123" s="111" t="s">
        <v>356</v>
      </c>
      <c r="E123" s="189"/>
      <c r="F123" s="189"/>
      <c r="G123" s="189"/>
      <c r="H123" s="189"/>
      <c r="I123" s="189"/>
      <c r="J123" s="55"/>
    </row>
    <row r="124" spans="1:10" s="7" customFormat="1" ht="21" customHeight="1">
      <c r="A124" s="52">
        <v>72</v>
      </c>
      <c r="B124" s="110" t="s">
        <v>357</v>
      </c>
      <c r="C124" s="60">
        <v>72103</v>
      </c>
      <c r="D124" s="54" t="s">
        <v>358</v>
      </c>
      <c r="E124" s="189"/>
      <c r="F124" s="189"/>
      <c r="G124" s="189"/>
      <c r="H124" s="189"/>
      <c r="I124" s="189"/>
      <c r="J124" s="55"/>
    </row>
    <row r="125" spans="1:10" s="7" customFormat="1" ht="21" customHeight="1">
      <c r="A125" s="52">
        <v>73</v>
      </c>
      <c r="B125" s="110" t="s">
        <v>359</v>
      </c>
      <c r="C125" s="60">
        <v>72104</v>
      </c>
      <c r="D125" s="54" t="s">
        <v>360</v>
      </c>
      <c r="E125" s="189"/>
      <c r="F125" s="189"/>
      <c r="G125" s="189"/>
      <c r="H125" s="189"/>
      <c r="I125" s="189"/>
      <c r="J125" s="55"/>
    </row>
    <row r="126" spans="1:10" s="7" customFormat="1" ht="21" customHeight="1">
      <c r="A126" s="112">
        <v>74</v>
      </c>
      <c r="B126" s="110" t="s">
        <v>361</v>
      </c>
      <c r="C126" s="60">
        <v>72109</v>
      </c>
      <c r="D126" s="103" t="s">
        <v>362</v>
      </c>
      <c r="E126" s="189"/>
      <c r="F126" s="189"/>
      <c r="G126" s="189"/>
      <c r="H126" s="189"/>
      <c r="I126" s="189"/>
      <c r="J126" s="55"/>
    </row>
    <row r="127" spans="1:10" s="7" customFormat="1" ht="31.5">
      <c r="A127" s="52">
        <v>75</v>
      </c>
      <c r="B127" s="110" t="s">
        <v>363</v>
      </c>
      <c r="C127" s="53">
        <v>72112</v>
      </c>
      <c r="D127" s="113" t="s">
        <v>364</v>
      </c>
      <c r="E127" s="189"/>
      <c r="F127" s="189"/>
      <c r="G127" s="189"/>
      <c r="H127" s="189"/>
      <c r="I127" s="189"/>
      <c r="J127" s="55"/>
    </row>
    <row r="128" spans="1:10" s="7" customFormat="1" ht="21" customHeight="1">
      <c r="A128" s="52">
        <v>76</v>
      </c>
      <c r="B128" s="110" t="s">
        <v>365</v>
      </c>
      <c r="C128" s="60">
        <v>72199</v>
      </c>
      <c r="D128" s="54" t="s">
        <v>366</v>
      </c>
      <c r="E128" s="189"/>
      <c r="F128" s="189"/>
      <c r="G128" s="189"/>
      <c r="H128" s="189"/>
      <c r="I128" s="189"/>
      <c r="J128" s="55"/>
    </row>
    <row r="129" spans="1:10" s="6" customFormat="1" ht="21" customHeight="1">
      <c r="A129" s="86"/>
      <c r="B129" s="95" t="s">
        <v>112</v>
      </c>
      <c r="C129" s="95">
        <v>72100</v>
      </c>
      <c r="D129" s="87" t="s">
        <v>367</v>
      </c>
      <c r="E129" s="88">
        <f aca="true" t="shared" si="16" ref="E129:J129">SUM(E122:E128)</f>
        <v>0</v>
      </c>
      <c r="F129" s="88">
        <f t="shared" si="16"/>
        <v>0</v>
      </c>
      <c r="G129" s="88">
        <f t="shared" si="16"/>
        <v>0</v>
      </c>
      <c r="H129" s="88">
        <f t="shared" si="16"/>
        <v>0</v>
      </c>
      <c r="I129" s="88">
        <f t="shared" si="16"/>
        <v>0</v>
      </c>
      <c r="J129" s="88">
        <f t="shared" si="16"/>
        <v>0</v>
      </c>
    </row>
    <row r="130" spans="1:10" s="7" customFormat="1" ht="21" customHeight="1">
      <c r="A130" s="85" t="s">
        <v>114</v>
      </c>
      <c r="B130" s="108" t="s">
        <v>115</v>
      </c>
      <c r="C130" s="108">
        <v>72200</v>
      </c>
      <c r="D130" s="101" t="s">
        <v>116</v>
      </c>
      <c r="E130" s="221"/>
      <c r="F130" s="221"/>
      <c r="G130" s="213"/>
      <c r="H130" s="221"/>
      <c r="I130" s="213"/>
      <c r="J130" s="88"/>
    </row>
    <row r="131" spans="1:10" s="7" customFormat="1" ht="21" customHeight="1">
      <c r="A131" s="52">
        <v>77</v>
      </c>
      <c r="B131" s="110" t="s">
        <v>368</v>
      </c>
      <c r="C131" s="114">
        <v>72204</v>
      </c>
      <c r="D131" s="103" t="s">
        <v>369</v>
      </c>
      <c r="E131" s="189"/>
      <c r="F131" s="189"/>
      <c r="G131" s="189"/>
      <c r="H131" s="189"/>
      <c r="I131" s="189"/>
      <c r="J131" s="55"/>
    </row>
    <row r="132" spans="1:10" s="6" customFormat="1" ht="21" customHeight="1">
      <c r="A132" s="86"/>
      <c r="B132" s="108" t="s">
        <v>115</v>
      </c>
      <c r="C132" s="108">
        <v>72200</v>
      </c>
      <c r="D132" s="87" t="s">
        <v>370</v>
      </c>
      <c r="E132" s="88">
        <f aca="true" t="shared" si="17" ref="E132:J132">SUM(E130:E131)</f>
        <v>0</v>
      </c>
      <c r="F132" s="88">
        <f t="shared" si="17"/>
        <v>0</v>
      </c>
      <c r="G132" s="88">
        <f t="shared" si="17"/>
        <v>0</v>
      </c>
      <c r="H132" s="88">
        <f t="shared" si="17"/>
        <v>0</v>
      </c>
      <c r="I132" s="88">
        <f t="shared" si="17"/>
        <v>0</v>
      </c>
      <c r="J132" s="88">
        <f t="shared" si="17"/>
        <v>0</v>
      </c>
    </row>
    <row r="133" spans="1:10" s="7" customFormat="1" ht="21" customHeight="1">
      <c r="A133" s="85" t="s">
        <v>114</v>
      </c>
      <c r="B133" s="108" t="s">
        <v>117</v>
      </c>
      <c r="C133" s="108">
        <v>72300</v>
      </c>
      <c r="D133" s="101" t="s">
        <v>118</v>
      </c>
      <c r="E133" s="221"/>
      <c r="F133" s="221"/>
      <c r="G133" s="213"/>
      <c r="H133" s="221"/>
      <c r="I133" s="213"/>
      <c r="J133" s="88"/>
    </row>
    <row r="134" spans="1:10" s="7" customFormat="1" ht="21" customHeight="1">
      <c r="A134" s="52">
        <v>78</v>
      </c>
      <c r="B134" s="110" t="s">
        <v>371</v>
      </c>
      <c r="C134" s="114">
        <v>72399</v>
      </c>
      <c r="D134" s="103" t="s">
        <v>372</v>
      </c>
      <c r="E134" s="189"/>
      <c r="F134" s="189"/>
      <c r="G134" s="189"/>
      <c r="H134" s="189"/>
      <c r="I134" s="189"/>
      <c r="J134" s="55"/>
    </row>
    <row r="135" spans="1:10" s="6" customFormat="1" ht="21" customHeight="1">
      <c r="A135" s="86"/>
      <c r="B135" s="95" t="s">
        <v>117</v>
      </c>
      <c r="C135" s="95">
        <v>72300</v>
      </c>
      <c r="D135" s="87" t="s">
        <v>373</v>
      </c>
      <c r="E135" s="88">
        <f aca="true" t="shared" si="18" ref="E135:J135">SUM(E133:E134)</f>
        <v>0</v>
      </c>
      <c r="F135" s="88">
        <f t="shared" si="18"/>
        <v>0</v>
      </c>
      <c r="G135" s="88">
        <f t="shared" si="18"/>
        <v>0</v>
      </c>
      <c r="H135" s="88">
        <f t="shared" si="18"/>
        <v>0</v>
      </c>
      <c r="I135" s="88">
        <f t="shared" si="18"/>
        <v>0</v>
      </c>
      <c r="J135" s="88">
        <f t="shared" si="18"/>
        <v>0</v>
      </c>
    </row>
    <row r="136" spans="1:10" s="7" customFormat="1" ht="21" customHeight="1">
      <c r="A136" s="85" t="s">
        <v>119</v>
      </c>
      <c r="B136" s="108" t="s">
        <v>120</v>
      </c>
      <c r="C136" s="108">
        <v>72400</v>
      </c>
      <c r="D136" s="101" t="s">
        <v>121</v>
      </c>
      <c r="E136" s="221"/>
      <c r="F136" s="221"/>
      <c r="G136" s="213"/>
      <c r="H136" s="221"/>
      <c r="I136" s="213"/>
      <c r="J136" s="88"/>
    </row>
    <row r="137" spans="1:10" s="7" customFormat="1" ht="31.5">
      <c r="A137" s="52">
        <v>79</v>
      </c>
      <c r="B137" s="110" t="s">
        <v>374</v>
      </c>
      <c r="C137" s="53">
        <v>72440</v>
      </c>
      <c r="D137" s="103" t="s">
        <v>375</v>
      </c>
      <c r="E137" s="189"/>
      <c r="F137" s="189"/>
      <c r="G137" s="189"/>
      <c r="H137" s="189"/>
      <c r="I137" s="189"/>
      <c r="J137" s="55"/>
    </row>
    <row r="138" spans="1:10" s="7" customFormat="1" ht="21" customHeight="1">
      <c r="A138" s="52">
        <v>80</v>
      </c>
      <c r="B138" s="110" t="s">
        <v>376</v>
      </c>
      <c r="C138" s="53">
        <v>72452</v>
      </c>
      <c r="D138" s="113" t="s">
        <v>377</v>
      </c>
      <c r="E138" s="189"/>
      <c r="F138" s="189"/>
      <c r="G138" s="189"/>
      <c r="H138" s="189"/>
      <c r="I138" s="189"/>
      <c r="J138" s="55"/>
    </row>
    <row r="139" spans="1:10" s="7" customFormat="1" ht="21" customHeight="1">
      <c r="A139" s="52">
        <v>81</v>
      </c>
      <c r="B139" s="110" t="s">
        <v>378</v>
      </c>
      <c r="C139" s="53">
        <v>72469</v>
      </c>
      <c r="D139" s="54" t="s">
        <v>379</v>
      </c>
      <c r="E139" s="189"/>
      <c r="F139" s="189"/>
      <c r="G139" s="189"/>
      <c r="H139" s="189"/>
      <c r="I139" s="189"/>
      <c r="J139" s="55"/>
    </row>
    <row r="140" spans="1:10" s="7" customFormat="1" ht="31.5">
      <c r="A140" s="52">
        <v>82</v>
      </c>
      <c r="B140" s="110" t="s">
        <v>380</v>
      </c>
      <c r="C140" s="53">
        <v>72499</v>
      </c>
      <c r="D140" s="103" t="s">
        <v>381</v>
      </c>
      <c r="E140" s="189"/>
      <c r="F140" s="189"/>
      <c r="G140" s="189"/>
      <c r="H140" s="189"/>
      <c r="I140" s="189"/>
      <c r="J140" s="55"/>
    </row>
    <row r="141" spans="1:10" s="6" customFormat="1" ht="21" customHeight="1">
      <c r="A141" s="227"/>
      <c r="B141" s="228" t="s">
        <v>120</v>
      </c>
      <c r="C141" s="228">
        <v>72400</v>
      </c>
      <c r="D141" s="229" t="s">
        <v>382</v>
      </c>
      <c r="E141" s="129">
        <f aca="true" t="shared" si="19" ref="E141:J141">SUM(E136:E140)</f>
        <v>0</v>
      </c>
      <c r="F141" s="129">
        <f t="shared" si="19"/>
        <v>0</v>
      </c>
      <c r="G141" s="129">
        <f t="shared" si="19"/>
        <v>0</v>
      </c>
      <c r="H141" s="129">
        <f t="shared" si="19"/>
        <v>0</v>
      </c>
      <c r="I141" s="129">
        <f t="shared" si="19"/>
        <v>0</v>
      </c>
      <c r="J141" s="129">
        <f t="shared" si="19"/>
        <v>0</v>
      </c>
    </row>
    <row r="142" spans="1:10" s="6" customFormat="1" ht="39.75" customHeight="1">
      <c r="A142" s="82"/>
      <c r="B142" s="116" t="s">
        <v>40</v>
      </c>
      <c r="C142" s="116">
        <v>72000</v>
      </c>
      <c r="D142" s="126" t="s">
        <v>122</v>
      </c>
      <c r="E142" s="84">
        <f aca="true" t="shared" si="20" ref="E142:J142">E129+E135+E132+E141</f>
        <v>0</v>
      </c>
      <c r="F142" s="84">
        <f t="shared" si="20"/>
        <v>0</v>
      </c>
      <c r="G142" s="84">
        <f t="shared" si="20"/>
        <v>0</v>
      </c>
      <c r="H142" s="84">
        <f t="shared" si="20"/>
        <v>0</v>
      </c>
      <c r="I142" s="84">
        <f t="shared" si="20"/>
        <v>0</v>
      </c>
      <c r="J142" s="84">
        <f t="shared" si="20"/>
        <v>0</v>
      </c>
    </row>
    <row r="143" spans="1:10" s="6" customFormat="1" ht="11.25" customHeight="1">
      <c r="A143" s="115"/>
      <c r="B143" s="58"/>
      <c r="C143" s="58"/>
      <c r="D143" s="105"/>
      <c r="E143" s="106"/>
      <c r="F143" s="106"/>
      <c r="G143" s="106"/>
      <c r="H143" s="106"/>
      <c r="I143" s="106"/>
      <c r="J143" s="106"/>
    </row>
    <row r="144" spans="1:10" s="8" customFormat="1" ht="31.5">
      <c r="A144" s="81" t="s">
        <v>42</v>
      </c>
      <c r="B144" s="116" t="s">
        <v>123</v>
      </c>
      <c r="C144" s="116">
        <v>73000</v>
      </c>
      <c r="D144" s="117" t="s">
        <v>44</v>
      </c>
      <c r="E144" s="230"/>
      <c r="F144" s="230"/>
      <c r="G144" s="231"/>
      <c r="H144" s="230"/>
      <c r="I144" s="231"/>
      <c r="J144" s="84"/>
    </row>
    <row r="145" spans="1:10" s="7" customFormat="1" ht="21" customHeight="1">
      <c r="A145" s="85" t="s">
        <v>124</v>
      </c>
      <c r="B145" s="108" t="s">
        <v>125</v>
      </c>
      <c r="C145" s="108">
        <v>73100</v>
      </c>
      <c r="D145" s="109" t="s">
        <v>126</v>
      </c>
      <c r="E145" s="212"/>
      <c r="F145" s="212"/>
      <c r="G145" s="213"/>
      <c r="H145" s="212"/>
      <c r="I145" s="213"/>
      <c r="J145" s="88"/>
    </row>
    <row r="146" spans="1:10" s="7" customFormat="1" ht="21" customHeight="1">
      <c r="A146" s="52">
        <v>83</v>
      </c>
      <c r="B146" s="110" t="s">
        <v>383</v>
      </c>
      <c r="C146" s="53">
        <v>73101</v>
      </c>
      <c r="D146" s="54" t="s">
        <v>384</v>
      </c>
      <c r="E146" s="232"/>
      <c r="F146" s="232"/>
      <c r="G146" s="190"/>
      <c r="H146" s="189"/>
      <c r="I146" s="190"/>
      <c r="J146" s="55"/>
    </row>
    <row r="147" spans="1:10" s="7" customFormat="1" ht="21" customHeight="1">
      <c r="A147" s="52">
        <v>84</v>
      </c>
      <c r="B147" s="110" t="s">
        <v>385</v>
      </c>
      <c r="C147" s="53">
        <v>73108</v>
      </c>
      <c r="D147" s="54" t="s">
        <v>386</v>
      </c>
      <c r="E147" s="189"/>
      <c r="F147" s="189"/>
      <c r="G147" s="189"/>
      <c r="H147" s="189"/>
      <c r="I147" s="189"/>
      <c r="J147" s="55"/>
    </row>
    <row r="148" spans="1:10" s="7" customFormat="1" ht="21" customHeight="1">
      <c r="A148" s="52">
        <v>85</v>
      </c>
      <c r="B148" s="110" t="s">
        <v>387</v>
      </c>
      <c r="C148" s="53">
        <v>73109</v>
      </c>
      <c r="D148" s="54" t="s">
        <v>388</v>
      </c>
      <c r="E148" s="189"/>
      <c r="F148" s="189"/>
      <c r="G148" s="189"/>
      <c r="H148" s="189"/>
      <c r="I148" s="189"/>
      <c r="J148" s="55"/>
    </row>
    <row r="149" spans="1:10" s="7" customFormat="1" ht="31.5">
      <c r="A149" s="52">
        <v>86</v>
      </c>
      <c r="B149" s="110" t="s">
        <v>389</v>
      </c>
      <c r="C149" s="53">
        <v>73110</v>
      </c>
      <c r="D149" s="54" t="s">
        <v>390</v>
      </c>
      <c r="E149" s="189"/>
      <c r="F149" s="189"/>
      <c r="G149" s="189"/>
      <c r="H149" s="189"/>
      <c r="I149" s="189"/>
      <c r="J149" s="55"/>
    </row>
    <row r="150" spans="1:10" s="7" customFormat="1" ht="21" customHeight="1">
      <c r="A150" s="52">
        <v>87</v>
      </c>
      <c r="B150" s="110" t="s">
        <v>391</v>
      </c>
      <c r="C150" s="53">
        <v>73111</v>
      </c>
      <c r="D150" s="54" t="s">
        <v>392</v>
      </c>
      <c r="E150" s="189"/>
      <c r="F150" s="189"/>
      <c r="G150" s="189"/>
      <c r="H150" s="189"/>
      <c r="I150" s="189"/>
      <c r="J150" s="55"/>
    </row>
    <row r="151" spans="1:10" s="7" customFormat="1" ht="21" customHeight="1">
      <c r="A151" s="52">
        <v>88</v>
      </c>
      <c r="B151" s="110" t="s">
        <v>393</v>
      </c>
      <c r="C151" s="53">
        <v>73112</v>
      </c>
      <c r="D151" s="54" t="s">
        <v>394</v>
      </c>
      <c r="E151" s="189"/>
      <c r="F151" s="189"/>
      <c r="G151" s="189"/>
      <c r="H151" s="189"/>
      <c r="I151" s="189"/>
      <c r="J151" s="55"/>
    </row>
    <row r="152" spans="1:10" s="7" customFormat="1" ht="21" customHeight="1">
      <c r="A152" s="52">
        <v>89</v>
      </c>
      <c r="B152" s="110" t="s">
        <v>395</v>
      </c>
      <c r="C152" s="53">
        <v>73117</v>
      </c>
      <c r="D152" s="54" t="s">
        <v>396</v>
      </c>
      <c r="E152" s="189"/>
      <c r="F152" s="189"/>
      <c r="G152" s="189"/>
      <c r="H152" s="189"/>
      <c r="I152" s="189"/>
      <c r="J152" s="55"/>
    </row>
    <row r="153" spans="1:10" s="7" customFormat="1" ht="31.5">
      <c r="A153" s="52">
        <v>90</v>
      </c>
      <c r="B153" s="110" t="s">
        <v>397</v>
      </c>
      <c r="C153" s="60">
        <v>73199</v>
      </c>
      <c r="D153" s="54" t="s">
        <v>398</v>
      </c>
      <c r="E153" s="189"/>
      <c r="F153" s="189"/>
      <c r="G153" s="189"/>
      <c r="H153" s="189"/>
      <c r="I153" s="203"/>
      <c r="J153" s="55"/>
    </row>
    <row r="154" spans="1:10" s="6" customFormat="1" ht="21" customHeight="1">
      <c r="A154" s="227"/>
      <c r="B154" s="228" t="s">
        <v>125</v>
      </c>
      <c r="C154" s="228">
        <v>73100</v>
      </c>
      <c r="D154" s="229" t="s">
        <v>399</v>
      </c>
      <c r="E154" s="129">
        <f aca="true" t="shared" si="21" ref="E154:J154">SUM(E145:E153)</f>
        <v>0</v>
      </c>
      <c r="F154" s="129">
        <f t="shared" si="21"/>
        <v>0</v>
      </c>
      <c r="G154" s="129">
        <f t="shared" si="21"/>
        <v>0</v>
      </c>
      <c r="H154" s="129">
        <f t="shared" si="21"/>
        <v>0</v>
      </c>
      <c r="I154" s="129">
        <f t="shared" si="21"/>
        <v>0</v>
      </c>
      <c r="J154" s="129">
        <f t="shared" si="21"/>
        <v>0</v>
      </c>
    </row>
    <row r="155" spans="1:10" s="7" customFormat="1" ht="21" customHeight="1">
      <c r="A155" s="85" t="s">
        <v>127</v>
      </c>
      <c r="B155" s="108" t="s">
        <v>128</v>
      </c>
      <c r="C155" s="108">
        <v>73200</v>
      </c>
      <c r="D155" s="101" t="s">
        <v>129</v>
      </c>
      <c r="E155" s="221"/>
      <c r="F155" s="221"/>
      <c r="G155" s="213"/>
      <c r="H155" s="221"/>
      <c r="I155" s="213"/>
      <c r="J155" s="88"/>
    </row>
    <row r="156" spans="1:10" s="7" customFormat="1" ht="81" customHeight="1">
      <c r="A156" s="52">
        <v>91</v>
      </c>
      <c r="B156" s="110" t="s">
        <v>400</v>
      </c>
      <c r="C156" s="53">
        <v>73201</v>
      </c>
      <c r="D156" s="103" t="s">
        <v>401</v>
      </c>
      <c r="E156" s="189"/>
      <c r="F156" s="189"/>
      <c r="G156" s="189"/>
      <c r="H156" s="189"/>
      <c r="I156" s="189"/>
      <c r="J156" s="55"/>
    </row>
    <row r="157" spans="1:10" s="7" customFormat="1" ht="53.25" customHeight="1">
      <c r="A157" s="52">
        <v>92</v>
      </c>
      <c r="B157" s="110" t="s">
        <v>402</v>
      </c>
      <c r="C157" s="53">
        <v>73203</v>
      </c>
      <c r="D157" s="111" t="s">
        <v>403</v>
      </c>
      <c r="E157" s="189"/>
      <c r="F157" s="189"/>
      <c r="G157" s="189"/>
      <c r="H157" s="189"/>
      <c r="I157" s="189"/>
      <c r="J157" s="55"/>
    </row>
    <row r="158" spans="1:10" s="7" customFormat="1" ht="21" customHeight="1">
      <c r="A158" s="52">
        <v>93</v>
      </c>
      <c r="B158" s="102" t="s">
        <v>404</v>
      </c>
      <c r="C158" s="110">
        <v>73299</v>
      </c>
      <c r="D158" s="118" t="s">
        <v>405</v>
      </c>
      <c r="E158" s="189"/>
      <c r="F158" s="189"/>
      <c r="G158" s="189"/>
      <c r="H158" s="189"/>
      <c r="I158" s="189"/>
      <c r="J158" s="55"/>
    </row>
    <row r="159" spans="1:10" s="6" customFormat="1" ht="31.5">
      <c r="A159" s="86"/>
      <c r="B159" s="95" t="s">
        <v>128</v>
      </c>
      <c r="C159" s="95">
        <v>73200</v>
      </c>
      <c r="D159" s="87" t="s">
        <v>406</v>
      </c>
      <c r="E159" s="88">
        <f aca="true" t="shared" si="22" ref="E159:J159">SUM(E155:E158)</f>
        <v>0</v>
      </c>
      <c r="F159" s="88">
        <f t="shared" si="22"/>
        <v>0</v>
      </c>
      <c r="G159" s="88">
        <f t="shared" si="22"/>
        <v>0</v>
      </c>
      <c r="H159" s="88">
        <f t="shared" si="22"/>
        <v>0</v>
      </c>
      <c r="I159" s="88">
        <f t="shared" si="22"/>
        <v>0</v>
      </c>
      <c r="J159" s="88">
        <f t="shared" si="22"/>
        <v>0</v>
      </c>
    </row>
    <row r="160" spans="1:10" s="7" customFormat="1" ht="35.25" customHeight="1">
      <c r="A160" s="85" t="s">
        <v>130</v>
      </c>
      <c r="B160" s="108" t="s">
        <v>131</v>
      </c>
      <c r="C160" s="108">
        <v>73300</v>
      </c>
      <c r="D160" s="101" t="s">
        <v>132</v>
      </c>
      <c r="E160" s="221"/>
      <c r="F160" s="221"/>
      <c r="G160" s="213"/>
      <c r="H160" s="221"/>
      <c r="I160" s="213"/>
      <c r="J160" s="88"/>
    </row>
    <row r="161" spans="1:10" s="7" customFormat="1" ht="21" customHeight="1">
      <c r="A161" s="52">
        <v>94</v>
      </c>
      <c r="B161" s="110" t="s">
        <v>407</v>
      </c>
      <c r="C161" s="53">
        <v>73301</v>
      </c>
      <c r="D161" s="111" t="s">
        <v>408</v>
      </c>
      <c r="E161" s="189"/>
      <c r="F161" s="189"/>
      <c r="G161" s="189"/>
      <c r="H161" s="189"/>
      <c r="I161" s="189"/>
      <c r="J161" s="55"/>
    </row>
    <row r="162" spans="1:10" s="7" customFormat="1" ht="21" customHeight="1">
      <c r="A162" s="52">
        <v>95</v>
      </c>
      <c r="B162" s="110" t="s">
        <v>409</v>
      </c>
      <c r="C162" s="60">
        <v>73302</v>
      </c>
      <c r="D162" s="54" t="s">
        <v>410</v>
      </c>
      <c r="E162" s="189"/>
      <c r="F162" s="189"/>
      <c r="G162" s="189"/>
      <c r="H162" s="189"/>
      <c r="I162" s="189"/>
      <c r="J162" s="55"/>
    </row>
    <row r="163" spans="1:10" s="7" customFormat="1" ht="21" customHeight="1">
      <c r="A163" s="52">
        <v>96</v>
      </c>
      <c r="B163" s="110" t="s">
        <v>411</v>
      </c>
      <c r="C163" s="53">
        <v>73399</v>
      </c>
      <c r="D163" s="111" t="s">
        <v>412</v>
      </c>
      <c r="E163" s="189"/>
      <c r="F163" s="189"/>
      <c r="G163" s="189"/>
      <c r="H163" s="189"/>
      <c r="I163" s="189"/>
      <c r="J163" s="55"/>
    </row>
    <row r="164" spans="1:10" s="6" customFormat="1" ht="38.25" customHeight="1">
      <c r="A164" s="227"/>
      <c r="B164" s="228" t="s">
        <v>131</v>
      </c>
      <c r="C164" s="228">
        <v>73300</v>
      </c>
      <c r="D164" s="229" t="s">
        <v>413</v>
      </c>
      <c r="E164" s="129">
        <f aca="true" t="shared" si="23" ref="E164:J164">SUM(E160:E163)</f>
        <v>0</v>
      </c>
      <c r="F164" s="129">
        <f t="shared" si="23"/>
        <v>0</v>
      </c>
      <c r="G164" s="129">
        <f t="shared" si="23"/>
        <v>0</v>
      </c>
      <c r="H164" s="129">
        <f t="shared" si="23"/>
        <v>0</v>
      </c>
      <c r="I164" s="129">
        <f t="shared" si="23"/>
        <v>0</v>
      </c>
      <c r="J164" s="129">
        <f t="shared" si="23"/>
        <v>0</v>
      </c>
    </row>
    <row r="165" spans="1:10" s="8" customFormat="1" ht="21" customHeight="1">
      <c r="A165" s="85" t="s">
        <v>133</v>
      </c>
      <c r="B165" s="95" t="s">
        <v>134</v>
      </c>
      <c r="C165" s="95">
        <v>73600</v>
      </c>
      <c r="D165" s="96" t="s">
        <v>135</v>
      </c>
      <c r="E165" s="216"/>
      <c r="F165" s="216"/>
      <c r="G165" s="217"/>
      <c r="H165" s="216"/>
      <c r="I165" s="217"/>
      <c r="J165" s="88"/>
    </row>
    <row r="166" spans="1:10" s="8" customFormat="1" ht="21" customHeight="1">
      <c r="A166" s="52">
        <v>97</v>
      </c>
      <c r="B166" s="53" t="s">
        <v>414</v>
      </c>
      <c r="C166" s="58">
        <v>73699</v>
      </c>
      <c r="D166" s="72" t="s">
        <v>415</v>
      </c>
      <c r="E166" s="189"/>
      <c r="F166" s="189"/>
      <c r="G166" s="189"/>
      <c r="H166" s="189"/>
      <c r="I166" s="189"/>
      <c r="J166" s="55"/>
    </row>
    <row r="167" spans="1:10" s="6" customFormat="1" ht="21" customHeight="1">
      <c r="A167" s="86"/>
      <c r="B167" s="95" t="s">
        <v>416</v>
      </c>
      <c r="C167" s="95">
        <v>73600</v>
      </c>
      <c r="D167" s="87" t="s">
        <v>417</v>
      </c>
      <c r="E167" s="88">
        <f aca="true" t="shared" si="24" ref="E167:J167">SUM(E165:E166)</f>
        <v>0</v>
      </c>
      <c r="F167" s="88">
        <f t="shared" si="24"/>
        <v>0</v>
      </c>
      <c r="G167" s="88">
        <f t="shared" si="24"/>
        <v>0</v>
      </c>
      <c r="H167" s="88">
        <f t="shared" si="24"/>
        <v>0</v>
      </c>
      <c r="I167" s="88">
        <f t="shared" si="24"/>
        <v>0</v>
      </c>
      <c r="J167" s="88">
        <f t="shared" si="24"/>
        <v>0</v>
      </c>
    </row>
    <row r="168" spans="1:10" s="8" customFormat="1" ht="21" customHeight="1">
      <c r="A168" s="85" t="s">
        <v>136</v>
      </c>
      <c r="B168" s="95" t="s">
        <v>137</v>
      </c>
      <c r="C168" s="95">
        <v>73700</v>
      </c>
      <c r="D168" s="96" t="s">
        <v>138</v>
      </c>
      <c r="E168" s="216"/>
      <c r="F168" s="216"/>
      <c r="G168" s="217"/>
      <c r="H168" s="216"/>
      <c r="I168" s="217"/>
      <c r="J168" s="88"/>
    </row>
    <row r="169" spans="1:10" s="8" customFormat="1" ht="21" customHeight="1">
      <c r="A169" s="52">
        <v>98</v>
      </c>
      <c r="B169" s="53" t="s">
        <v>418</v>
      </c>
      <c r="C169" s="53">
        <v>73701</v>
      </c>
      <c r="D169" s="54" t="s">
        <v>419</v>
      </c>
      <c r="E169" s="189"/>
      <c r="F169" s="189"/>
      <c r="G169" s="189"/>
      <c r="H169" s="189"/>
      <c r="I169" s="189"/>
      <c r="J169" s="55"/>
    </row>
    <row r="170" spans="1:10" s="8" customFormat="1" ht="21" customHeight="1">
      <c r="A170" s="52">
        <v>99</v>
      </c>
      <c r="B170" s="53" t="s">
        <v>420</v>
      </c>
      <c r="C170" s="53">
        <v>73702</v>
      </c>
      <c r="D170" s="54" t="s">
        <v>421</v>
      </c>
      <c r="E170" s="189"/>
      <c r="F170" s="189"/>
      <c r="G170" s="189"/>
      <c r="H170" s="189"/>
      <c r="I170" s="189"/>
      <c r="J170" s="55"/>
    </row>
    <row r="171" spans="1:10" s="8" customFormat="1" ht="32.25" customHeight="1">
      <c r="A171" s="119">
        <v>100</v>
      </c>
      <c r="B171" s="120" t="s">
        <v>422</v>
      </c>
      <c r="C171" s="53">
        <v>73799</v>
      </c>
      <c r="D171" s="121" t="s">
        <v>423</v>
      </c>
      <c r="E171" s="189"/>
      <c r="F171" s="189"/>
      <c r="G171" s="189"/>
      <c r="H171" s="233"/>
      <c r="I171" s="189"/>
      <c r="J171" s="55"/>
    </row>
    <row r="172" spans="1:10" s="6" customFormat="1" ht="31.5">
      <c r="A172" s="86"/>
      <c r="B172" s="95" t="s">
        <v>137</v>
      </c>
      <c r="C172" s="95">
        <v>73700</v>
      </c>
      <c r="D172" s="87" t="s">
        <v>424</v>
      </c>
      <c r="E172" s="88">
        <f aca="true" t="shared" si="25" ref="E172:J172">SUM(E168:E171)</f>
        <v>0</v>
      </c>
      <c r="F172" s="88">
        <f t="shared" si="25"/>
        <v>0</v>
      </c>
      <c r="G172" s="88">
        <f t="shared" si="25"/>
        <v>0</v>
      </c>
      <c r="H172" s="88">
        <f t="shared" si="25"/>
        <v>0</v>
      </c>
      <c r="I172" s="88">
        <f t="shared" si="25"/>
        <v>0</v>
      </c>
      <c r="J172" s="88">
        <f t="shared" si="25"/>
        <v>0</v>
      </c>
    </row>
    <row r="173" spans="1:10" s="7" customFormat="1" ht="31.5">
      <c r="A173" s="85" t="s">
        <v>139</v>
      </c>
      <c r="B173" s="108" t="s">
        <v>140</v>
      </c>
      <c r="C173" s="108">
        <v>73700</v>
      </c>
      <c r="D173" s="109" t="s">
        <v>141</v>
      </c>
      <c r="E173" s="212"/>
      <c r="F173" s="212"/>
      <c r="G173" s="213"/>
      <c r="H173" s="212"/>
      <c r="I173" s="213"/>
      <c r="J173" s="88"/>
    </row>
    <row r="174" spans="1:10" s="7" customFormat="1" ht="21" customHeight="1">
      <c r="A174" s="52">
        <v>101</v>
      </c>
      <c r="B174" s="110" t="s">
        <v>425</v>
      </c>
      <c r="C174" s="53">
        <v>73802</v>
      </c>
      <c r="D174" s="111" t="s">
        <v>426</v>
      </c>
      <c r="E174" s="189"/>
      <c r="F174" s="189"/>
      <c r="G174" s="189"/>
      <c r="H174" s="189"/>
      <c r="I174" s="189"/>
      <c r="J174" s="55"/>
    </row>
    <row r="175" spans="1:10" s="7" customFormat="1" ht="21" customHeight="1">
      <c r="A175" s="89">
        <v>102</v>
      </c>
      <c r="B175" s="110" t="s">
        <v>427</v>
      </c>
      <c r="C175" s="53">
        <v>73804</v>
      </c>
      <c r="D175" s="111" t="s">
        <v>428</v>
      </c>
      <c r="E175" s="189"/>
      <c r="F175" s="189"/>
      <c r="G175" s="189"/>
      <c r="H175" s="189"/>
      <c r="I175" s="189"/>
      <c r="J175" s="55"/>
    </row>
    <row r="176" spans="1:10" s="7" customFormat="1" ht="21" customHeight="1">
      <c r="A176" s="52">
        <v>103</v>
      </c>
      <c r="B176" s="110" t="s">
        <v>429</v>
      </c>
      <c r="C176" s="53">
        <v>73805</v>
      </c>
      <c r="D176" s="111" t="s">
        <v>430</v>
      </c>
      <c r="E176" s="189"/>
      <c r="F176" s="189"/>
      <c r="G176" s="189"/>
      <c r="H176" s="189"/>
      <c r="I176" s="189"/>
      <c r="J176" s="55"/>
    </row>
    <row r="177" spans="1:10" s="7" customFormat="1" ht="21" customHeight="1">
      <c r="A177" s="112">
        <v>104</v>
      </c>
      <c r="B177" s="110" t="s">
        <v>431</v>
      </c>
      <c r="C177" s="53">
        <v>73806</v>
      </c>
      <c r="D177" s="111" t="s">
        <v>432</v>
      </c>
      <c r="E177" s="189"/>
      <c r="F177" s="189"/>
      <c r="G177" s="189"/>
      <c r="H177" s="189"/>
      <c r="I177" s="189"/>
      <c r="J177" s="55"/>
    </row>
    <row r="178" spans="1:10" s="6" customFormat="1" ht="33.75" customHeight="1">
      <c r="A178" s="227"/>
      <c r="B178" s="228" t="s">
        <v>140</v>
      </c>
      <c r="C178" s="228">
        <v>73800</v>
      </c>
      <c r="D178" s="229" t="s">
        <v>433</v>
      </c>
      <c r="E178" s="129">
        <f aca="true" t="shared" si="26" ref="E178:J178">SUM(E173:E177)</f>
        <v>0</v>
      </c>
      <c r="F178" s="129">
        <f t="shared" si="26"/>
        <v>0</v>
      </c>
      <c r="G178" s="129">
        <f t="shared" si="26"/>
        <v>0</v>
      </c>
      <c r="H178" s="129">
        <f t="shared" si="26"/>
        <v>0</v>
      </c>
      <c r="I178" s="129">
        <f t="shared" si="26"/>
        <v>0</v>
      </c>
      <c r="J178" s="129">
        <f t="shared" si="26"/>
        <v>0</v>
      </c>
    </row>
    <row r="179" spans="1:10" s="7" customFormat="1" ht="21" customHeight="1">
      <c r="A179" s="85" t="s">
        <v>142</v>
      </c>
      <c r="B179" s="108" t="s">
        <v>143</v>
      </c>
      <c r="C179" s="108">
        <v>73900</v>
      </c>
      <c r="D179" s="101" t="s">
        <v>144</v>
      </c>
      <c r="E179" s="221"/>
      <c r="F179" s="221"/>
      <c r="G179" s="213"/>
      <c r="H179" s="221"/>
      <c r="I179" s="213"/>
      <c r="J179" s="88"/>
    </row>
    <row r="180" spans="1:10" s="7" customFormat="1" ht="21" customHeight="1">
      <c r="A180" s="52">
        <v>105</v>
      </c>
      <c r="B180" s="110" t="s">
        <v>434</v>
      </c>
      <c r="C180" s="58">
        <v>73999</v>
      </c>
      <c r="D180" s="103" t="s">
        <v>435</v>
      </c>
      <c r="E180" s="189"/>
      <c r="F180" s="189"/>
      <c r="G180" s="189"/>
      <c r="H180" s="189"/>
      <c r="I180" s="189"/>
      <c r="J180" s="55"/>
    </row>
    <row r="181" spans="1:10" s="6" customFormat="1" ht="21" customHeight="1">
      <c r="A181" s="227"/>
      <c r="B181" s="228" t="s">
        <v>143</v>
      </c>
      <c r="C181" s="228">
        <v>73900</v>
      </c>
      <c r="D181" s="229" t="s">
        <v>436</v>
      </c>
      <c r="E181" s="129">
        <f aca="true" t="shared" si="27" ref="E181:J181">SUM(E179:E180)</f>
        <v>0</v>
      </c>
      <c r="F181" s="129">
        <f t="shared" si="27"/>
        <v>0</v>
      </c>
      <c r="G181" s="129">
        <f t="shared" si="27"/>
        <v>0</v>
      </c>
      <c r="H181" s="129">
        <f t="shared" si="27"/>
        <v>0</v>
      </c>
      <c r="I181" s="129">
        <f t="shared" si="27"/>
        <v>0</v>
      </c>
      <c r="J181" s="129">
        <f t="shared" si="27"/>
        <v>0</v>
      </c>
    </row>
    <row r="182" spans="1:10" s="6" customFormat="1" ht="31.5">
      <c r="A182" s="82"/>
      <c r="B182" s="116" t="s">
        <v>43</v>
      </c>
      <c r="C182" s="116">
        <v>73000</v>
      </c>
      <c r="D182" s="126" t="s">
        <v>145</v>
      </c>
      <c r="E182" s="84">
        <f aca="true" t="shared" si="28" ref="E182:J182">E154+E159+E164+E167+E172+E178+E181</f>
        <v>0</v>
      </c>
      <c r="F182" s="84">
        <f t="shared" si="28"/>
        <v>0</v>
      </c>
      <c r="G182" s="84">
        <f t="shared" si="28"/>
        <v>0</v>
      </c>
      <c r="H182" s="84">
        <f t="shared" si="28"/>
        <v>0</v>
      </c>
      <c r="I182" s="84">
        <f t="shared" si="28"/>
        <v>0</v>
      </c>
      <c r="J182" s="84">
        <f t="shared" si="28"/>
        <v>0</v>
      </c>
    </row>
    <row r="183" spans="1:10" s="6" customFormat="1" ht="4.5" customHeight="1">
      <c r="A183" s="115"/>
      <c r="B183" s="58"/>
      <c r="C183" s="58"/>
      <c r="D183" s="105"/>
      <c r="E183" s="106"/>
      <c r="F183" s="106"/>
      <c r="G183" s="106"/>
      <c r="H183" s="106"/>
      <c r="I183" s="106"/>
      <c r="J183" s="106"/>
    </row>
    <row r="184" spans="1:10" s="7" customFormat="1" ht="21" customHeight="1">
      <c r="A184" s="81" t="s">
        <v>45</v>
      </c>
      <c r="B184" s="107" t="s">
        <v>46</v>
      </c>
      <c r="C184" s="107">
        <v>74000</v>
      </c>
      <c r="D184" s="83" t="s">
        <v>47</v>
      </c>
      <c r="E184" s="210"/>
      <c r="F184" s="210"/>
      <c r="G184" s="211"/>
      <c r="H184" s="210"/>
      <c r="I184" s="211"/>
      <c r="J184" s="84"/>
    </row>
    <row r="185" spans="1:10" s="7" customFormat="1" ht="21" customHeight="1">
      <c r="A185" s="85" t="s">
        <v>146</v>
      </c>
      <c r="B185" s="108" t="s">
        <v>147</v>
      </c>
      <c r="C185" s="108">
        <v>74100</v>
      </c>
      <c r="D185" s="87" t="s">
        <v>148</v>
      </c>
      <c r="E185" s="212"/>
      <c r="F185" s="212"/>
      <c r="G185" s="213"/>
      <c r="H185" s="212"/>
      <c r="I185" s="213"/>
      <c r="J185" s="88"/>
    </row>
    <row r="186" spans="1:10" s="7" customFormat="1" ht="21" customHeight="1">
      <c r="A186" s="52">
        <v>106</v>
      </c>
      <c r="B186" s="110" t="s">
        <v>437</v>
      </c>
      <c r="C186" s="122">
        <v>74199</v>
      </c>
      <c r="D186" s="103" t="s">
        <v>438</v>
      </c>
      <c r="E186" s="189"/>
      <c r="F186" s="189"/>
      <c r="G186" s="189"/>
      <c r="H186" s="189"/>
      <c r="I186" s="189"/>
      <c r="J186" s="55"/>
    </row>
    <row r="187" spans="1:10" s="6" customFormat="1" ht="21" customHeight="1">
      <c r="A187" s="86"/>
      <c r="B187" s="95" t="s">
        <v>147</v>
      </c>
      <c r="C187" s="95"/>
      <c r="D187" s="87" t="s">
        <v>439</v>
      </c>
      <c r="E187" s="88">
        <f aca="true" t="shared" si="29" ref="E187:J187">SUM(E185:E186)</f>
        <v>0</v>
      </c>
      <c r="F187" s="88">
        <f t="shared" si="29"/>
        <v>0</v>
      </c>
      <c r="G187" s="88">
        <f t="shared" si="29"/>
        <v>0</v>
      </c>
      <c r="H187" s="88">
        <f t="shared" si="29"/>
        <v>0</v>
      </c>
      <c r="I187" s="88">
        <f t="shared" si="29"/>
        <v>0</v>
      </c>
      <c r="J187" s="88">
        <f t="shared" si="29"/>
        <v>0</v>
      </c>
    </row>
    <row r="188" spans="1:10" s="7" customFormat="1" ht="21" customHeight="1">
      <c r="A188" s="85" t="s">
        <v>149</v>
      </c>
      <c r="B188" s="108" t="s">
        <v>150</v>
      </c>
      <c r="C188" s="108">
        <v>74200</v>
      </c>
      <c r="D188" s="101" t="s">
        <v>151</v>
      </c>
      <c r="E188" s="221"/>
      <c r="F188" s="221"/>
      <c r="G188" s="213"/>
      <c r="H188" s="221"/>
      <c r="I188" s="213"/>
      <c r="J188" s="88"/>
    </row>
    <row r="189" spans="1:10" s="7" customFormat="1" ht="21" customHeight="1">
      <c r="A189" s="52">
        <v>107</v>
      </c>
      <c r="B189" s="110" t="s">
        <v>440</v>
      </c>
      <c r="C189" s="60">
        <v>74201</v>
      </c>
      <c r="D189" s="54" t="s">
        <v>441</v>
      </c>
      <c r="E189" s="189"/>
      <c r="F189" s="189"/>
      <c r="G189" s="189"/>
      <c r="H189" s="189"/>
      <c r="I189" s="189"/>
      <c r="J189" s="55"/>
    </row>
    <row r="190" spans="1:10" s="7" customFormat="1" ht="30.75" customHeight="1">
      <c r="A190" s="52">
        <v>108</v>
      </c>
      <c r="B190" s="110" t="s">
        <v>442</v>
      </c>
      <c r="C190" s="60">
        <v>74202</v>
      </c>
      <c r="D190" s="54" t="s">
        <v>443</v>
      </c>
      <c r="E190" s="189"/>
      <c r="F190" s="189"/>
      <c r="G190" s="189"/>
      <c r="H190" s="189"/>
      <c r="I190" s="189"/>
      <c r="J190" s="55"/>
    </row>
    <row r="191" spans="1:10" s="7" customFormat="1" ht="21" customHeight="1">
      <c r="A191" s="52">
        <v>109</v>
      </c>
      <c r="B191" s="110" t="s">
        <v>444</v>
      </c>
      <c r="C191" s="60">
        <v>74203</v>
      </c>
      <c r="D191" s="54" t="s">
        <v>445</v>
      </c>
      <c r="E191" s="189"/>
      <c r="F191" s="189"/>
      <c r="G191" s="189"/>
      <c r="H191" s="189"/>
      <c r="I191" s="189"/>
      <c r="J191" s="55"/>
    </row>
    <row r="192" spans="1:10" s="7" customFormat="1" ht="21" customHeight="1">
      <c r="A192" s="52">
        <v>110</v>
      </c>
      <c r="B192" s="110" t="s">
        <v>446</v>
      </c>
      <c r="C192" s="60">
        <v>74205</v>
      </c>
      <c r="D192" s="123" t="s">
        <v>447</v>
      </c>
      <c r="E192" s="189"/>
      <c r="F192" s="190"/>
      <c r="G192" s="189"/>
      <c r="H192" s="189"/>
      <c r="I192" s="189"/>
      <c r="J192" s="55"/>
    </row>
    <row r="193" spans="1:10" s="7" customFormat="1" ht="21" customHeight="1">
      <c r="A193" s="52">
        <v>111</v>
      </c>
      <c r="B193" s="110" t="s">
        <v>448</v>
      </c>
      <c r="C193" s="60">
        <v>74206</v>
      </c>
      <c r="D193" s="54" t="s">
        <v>449</v>
      </c>
      <c r="E193" s="189"/>
      <c r="F193" s="189"/>
      <c r="G193" s="189"/>
      <c r="H193" s="189"/>
      <c r="I193" s="189"/>
      <c r="J193" s="55"/>
    </row>
    <row r="194" spans="1:10" s="7" customFormat="1" ht="21" customHeight="1">
      <c r="A194" s="52">
        <v>112</v>
      </c>
      <c r="B194" s="110" t="s">
        <v>450</v>
      </c>
      <c r="C194" s="60">
        <v>74209</v>
      </c>
      <c r="D194" s="54" t="s">
        <v>451</v>
      </c>
      <c r="E194" s="189"/>
      <c r="F194" s="189"/>
      <c r="G194" s="189"/>
      <c r="H194" s="189"/>
      <c r="I194" s="189"/>
      <c r="J194" s="55"/>
    </row>
    <row r="195" spans="1:10" s="7" customFormat="1" ht="21" customHeight="1">
      <c r="A195" s="52">
        <v>113</v>
      </c>
      <c r="B195" s="110" t="s">
        <v>452</v>
      </c>
      <c r="C195" s="60">
        <v>74210</v>
      </c>
      <c r="D195" s="54" t="s">
        <v>453</v>
      </c>
      <c r="E195" s="189"/>
      <c r="F195" s="189"/>
      <c r="G195" s="189"/>
      <c r="H195" s="189"/>
      <c r="I195" s="189"/>
      <c r="J195" s="55"/>
    </row>
    <row r="196" spans="1:10" s="7" customFormat="1" ht="21" customHeight="1">
      <c r="A196" s="52">
        <v>114</v>
      </c>
      <c r="B196" s="110" t="s">
        <v>454</v>
      </c>
      <c r="C196" s="60">
        <v>74299</v>
      </c>
      <c r="D196" s="54" t="s">
        <v>455</v>
      </c>
      <c r="E196" s="189"/>
      <c r="F196" s="189"/>
      <c r="G196" s="189"/>
      <c r="H196" s="189"/>
      <c r="I196" s="189"/>
      <c r="J196" s="55"/>
    </row>
    <row r="197" spans="1:10" s="6" customFormat="1" ht="21" customHeight="1">
      <c r="A197" s="227"/>
      <c r="B197" s="228" t="s">
        <v>150</v>
      </c>
      <c r="C197" s="95">
        <v>74200</v>
      </c>
      <c r="D197" s="229" t="s">
        <v>456</v>
      </c>
      <c r="E197" s="129">
        <f aca="true" t="shared" si="30" ref="E197:J197">SUM(E189:E196)</f>
        <v>0</v>
      </c>
      <c r="F197" s="129">
        <f t="shared" si="30"/>
        <v>0</v>
      </c>
      <c r="G197" s="129">
        <f t="shared" si="30"/>
        <v>0</v>
      </c>
      <c r="H197" s="129">
        <f t="shared" si="30"/>
        <v>0</v>
      </c>
      <c r="I197" s="129">
        <f t="shared" si="30"/>
        <v>0</v>
      </c>
      <c r="J197" s="129">
        <f t="shared" si="30"/>
        <v>0</v>
      </c>
    </row>
    <row r="198" spans="1:10" s="7" customFormat="1" ht="21" customHeight="1">
      <c r="A198" s="85" t="s">
        <v>152</v>
      </c>
      <c r="B198" s="108" t="s">
        <v>153</v>
      </c>
      <c r="C198" s="108">
        <v>74300</v>
      </c>
      <c r="D198" s="101" t="s">
        <v>154</v>
      </c>
      <c r="E198" s="221"/>
      <c r="F198" s="221"/>
      <c r="G198" s="213"/>
      <c r="H198" s="221"/>
      <c r="I198" s="213"/>
      <c r="J198" s="88"/>
    </row>
    <row r="199" spans="1:10" s="7" customFormat="1" ht="52.5" customHeight="1">
      <c r="A199" s="52">
        <v>115</v>
      </c>
      <c r="B199" s="110" t="s">
        <v>457</v>
      </c>
      <c r="C199" s="53">
        <v>74301</v>
      </c>
      <c r="D199" s="103" t="s">
        <v>458</v>
      </c>
      <c r="E199" s="189"/>
      <c r="F199" s="189"/>
      <c r="G199" s="189"/>
      <c r="H199" s="189"/>
      <c r="I199" s="189"/>
      <c r="J199" s="55"/>
    </row>
    <row r="200" spans="1:10" s="6" customFormat="1" ht="21" customHeight="1">
      <c r="A200" s="227"/>
      <c r="B200" s="228" t="s">
        <v>153</v>
      </c>
      <c r="C200" s="228">
        <v>74300</v>
      </c>
      <c r="D200" s="229" t="s">
        <v>459</v>
      </c>
      <c r="E200" s="129">
        <f aca="true" t="shared" si="31" ref="E200:J200">SUM(E198:E199)</f>
        <v>0</v>
      </c>
      <c r="F200" s="129">
        <f t="shared" si="31"/>
        <v>0</v>
      </c>
      <c r="G200" s="129">
        <f t="shared" si="31"/>
        <v>0</v>
      </c>
      <c r="H200" s="129">
        <f t="shared" si="31"/>
        <v>0</v>
      </c>
      <c r="I200" s="129">
        <f t="shared" si="31"/>
        <v>0</v>
      </c>
      <c r="J200" s="129">
        <f t="shared" si="31"/>
        <v>0</v>
      </c>
    </row>
    <row r="201" spans="1:10" s="7" customFormat="1" ht="21" customHeight="1">
      <c r="A201" s="85" t="s">
        <v>155</v>
      </c>
      <c r="B201" s="108" t="s">
        <v>156</v>
      </c>
      <c r="C201" s="108">
        <v>74900</v>
      </c>
      <c r="D201" s="101" t="s">
        <v>157</v>
      </c>
      <c r="E201" s="221"/>
      <c r="F201" s="221"/>
      <c r="G201" s="213"/>
      <c r="H201" s="221"/>
      <c r="I201" s="213"/>
      <c r="J201" s="88"/>
    </row>
    <row r="202" spans="1:10" s="7" customFormat="1" ht="21" customHeight="1">
      <c r="A202" s="52">
        <v>116</v>
      </c>
      <c r="B202" s="110" t="s">
        <v>460</v>
      </c>
      <c r="C202" s="53">
        <v>74904</v>
      </c>
      <c r="D202" s="111" t="s">
        <v>461</v>
      </c>
      <c r="E202" s="189"/>
      <c r="F202" s="189"/>
      <c r="G202" s="189"/>
      <c r="H202" s="189"/>
      <c r="I202" s="189"/>
      <c r="J202" s="55"/>
    </row>
    <row r="203" spans="1:10" s="7" customFormat="1" ht="21" customHeight="1">
      <c r="A203" s="119">
        <v>117</v>
      </c>
      <c r="B203" s="124" t="s">
        <v>462</v>
      </c>
      <c r="C203" s="53">
        <v>74999</v>
      </c>
      <c r="D203" s="125" t="s">
        <v>463</v>
      </c>
      <c r="E203" s="189"/>
      <c r="F203" s="189"/>
      <c r="G203" s="189"/>
      <c r="H203" s="189"/>
      <c r="I203" s="189"/>
      <c r="J203" s="55"/>
    </row>
    <row r="204" spans="1:10" s="7" customFormat="1" ht="21" customHeight="1">
      <c r="A204" s="227"/>
      <c r="B204" s="228" t="s">
        <v>156</v>
      </c>
      <c r="C204" s="228">
        <v>74900</v>
      </c>
      <c r="D204" s="229" t="s">
        <v>464</v>
      </c>
      <c r="E204" s="88">
        <f aca="true" t="shared" si="32" ref="E204:J204">SUM(E202:E203)</f>
        <v>0</v>
      </c>
      <c r="F204" s="88">
        <f t="shared" si="32"/>
        <v>0</v>
      </c>
      <c r="G204" s="88">
        <f t="shared" si="32"/>
        <v>0</v>
      </c>
      <c r="H204" s="88">
        <f t="shared" si="32"/>
        <v>0</v>
      </c>
      <c r="I204" s="88">
        <f t="shared" si="32"/>
        <v>0</v>
      </c>
      <c r="J204" s="88">
        <f t="shared" si="32"/>
        <v>0</v>
      </c>
    </row>
    <row r="205" spans="1:10" s="6" customFormat="1" ht="21" customHeight="1">
      <c r="A205" s="82"/>
      <c r="B205" s="116" t="s">
        <v>46</v>
      </c>
      <c r="C205" s="116">
        <v>74000</v>
      </c>
      <c r="D205" s="126" t="s">
        <v>158</v>
      </c>
      <c r="E205" s="84">
        <f aca="true" t="shared" si="33" ref="E205:J205">E204+E200+E197+E187</f>
        <v>0</v>
      </c>
      <c r="F205" s="84">
        <f t="shared" si="33"/>
        <v>0</v>
      </c>
      <c r="G205" s="84">
        <f t="shared" si="33"/>
        <v>0</v>
      </c>
      <c r="H205" s="84">
        <f t="shared" si="33"/>
        <v>0</v>
      </c>
      <c r="I205" s="84">
        <f t="shared" si="33"/>
        <v>0</v>
      </c>
      <c r="J205" s="84">
        <f t="shared" si="33"/>
        <v>0</v>
      </c>
    </row>
    <row r="206" spans="1:10" s="6" customFormat="1" ht="8.25" customHeight="1">
      <c r="A206" s="115"/>
      <c r="B206" s="58"/>
      <c r="C206" s="58"/>
      <c r="D206" s="105"/>
      <c r="E206" s="106"/>
      <c r="F206" s="106"/>
      <c r="G206" s="106"/>
      <c r="H206" s="106"/>
      <c r="I206" s="106"/>
      <c r="J206" s="106"/>
    </row>
    <row r="207" spans="1:10" s="7" customFormat="1" ht="31.5">
      <c r="A207" s="81" t="s">
        <v>48</v>
      </c>
      <c r="B207" s="107" t="s">
        <v>49</v>
      </c>
      <c r="C207" s="107">
        <v>75000</v>
      </c>
      <c r="D207" s="126" t="s">
        <v>50</v>
      </c>
      <c r="E207" s="234"/>
      <c r="F207" s="234"/>
      <c r="G207" s="211"/>
      <c r="H207" s="234"/>
      <c r="I207" s="211"/>
      <c r="J207" s="84"/>
    </row>
    <row r="208" spans="1:10" s="7" customFormat="1" ht="35.25" customHeight="1">
      <c r="A208" s="85" t="s">
        <v>159</v>
      </c>
      <c r="B208" s="127" t="s">
        <v>160</v>
      </c>
      <c r="C208" s="127">
        <v>75400</v>
      </c>
      <c r="D208" s="101" t="s">
        <v>161</v>
      </c>
      <c r="E208" s="221"/>
      <c r="F208" s="221"/>
      <c r="G208" s="213"/>
      <c r="H208" s="221"/>
      <c r="I208" s="213"/>
      <c r="J208" s="88"/>
    </row>
    <row r="209" spans="1:10" s="7" customFormat="1" ht="31.5">
      <c r="A209" s="52">
        <v>118</v>
      </c>
      <c r="B209" s="110" t="s">
        <v>465</v>
      </c>
      <c r="C209" s="60">
        <v>75401</v>
      </c>
      <c r="D209" s="111" t="s">
        <v>466</v>
      </c>
      <c r="E209" s="189"/>
      <c r="F209" s="189"/>
      <c r="G209" s="189"/>
      <c r="H209" s="189"/>
      <c r="I209" s="189"/>
      <c r="J209" s="55"/>
    </row>
    <row r="210" spans="1:10" s="7" customFormat="1" ht="31.5">
      <c r="A210" s="52">
        <v>119</v>
      </c>
      <c r="B210" s="110" t="s">
        <v>467</v>
      </c>
      <c r="C210" s="60">
        <v>75404</v>
      </c>
      <c r="D210" s="54" t="s">
        <v>468</v>
      </c>
      <c r="E210" s="189"/>
      <c r="F210" s="189"/>
      <c r="G210" s="189"/>
      <c r="H210" s="189"/>
      <c r="I210" s="189"/>
      <c r="J210" s="55"/>
    </row>
    <row r="211" spans="1:10" s="7" customFormat="1" ht="47.25">
      <c r="A211" s="52">
        <v>120</v>
      </c>
      <c r="B211" s="110" t="s">
        <v>469</v>
      </c>
      <c r="C211" s="53">
        <v>75405</v>
      </c>
      <c r="D211" s="54" t="s">
        <v>470</v>
      </c>
      <c r="E211" s="189"/>
      <c r="F211" s="189"/>
      <c r="G211" s="189"/>
      <c r="H211" s="189"/>
      <c r="I211" s="189"/>
      <c r="J211" s="55"/>
    </row>
    <row r="212" spans="1:10" s="7" customFormat="1" ht="31.5">
      <c r="A212" s="52">
        <v>121</v>
      </c>
      <c r="B212" s="110" t="s">
        <v>471</v>
      </c>
      <c r="C212" s="53">
        <v>75413</v>
      </c>
      <c r="D212" s="113" t="s">
        <v>472</v>
      </c>
      <c r="E212" s="189"/>
      <c r="F212" s="189"/>
      <c r="G212" s="189"/>
      <c r="H212" s="189"/>
      <c r="I212" s="189"/>
      <c r="J212" s="55"/>
    </row>
    <row r="213" spans="1:10" s="7" customFormat="1" ht="47.25">
      <c r="A213" s="52">
        <v>122</v>
      </c>
      <c r="B213" s="110" t="s">
        <v>473</v>
      </c>
      <c r="C213" s="60">
        <v>75499</v>
      </c>
      <c r="D213" s="54" t="s">
        <v>474</v>
      </c>
      <c r="E213" s="189"/>
      <c r="F213" s="189"/>
      <c r="G213" s="189"/>
      <c r="H213" s="189"/>
      <c r="I213" s="189"/>
      <c r="J213" s="55"/>
    </row>
    <row r="214" spans="1:10" s="6" customFormat="1" ht="39" customHeight="1">
      <c r="A214" s="227"/>
      <c r="B214" s="228" t="s">
        <v>160</v>
      </c>
      <c r="C214" s="228">
        <v>75400</v>
      </c>
      <c r="D214" s="229" t="s">
        <v>475</v>
      </c>
      <c r="E214" s="129">
        <f aca="true" t="shared" si="34" ref="E214:J214">SUM(E208:E213)</f>
        <v>0</v>
      </c>
      <c r="F214" s="129">
        <f t="shared" si="34"/>
        <v>0</v>
      </c>
      <c r="G214" s="129">
        <f t="shared" si="34"/>
        <v>0</v>
      </c>
      <c r="H214" s="129">
        <f t="shared" si="34"/>
        <v>0</v>
      </c>
      <c r="I214" s="129">
        <f t="shared" si="34"/>
        <v>0</v>
      </c>
      <c r="J214" s="129">
        <f t="shared" si="34"/>
        <v>0</v>
      </c>
    </row>
    <row r="215" spans="1:10" s="6" customFormat="1" ht="47.25">
      <c r="A215" s="85" t="s">
        <v>162</v>
      </c>
      <c r="B215" s="127" t="s">
        <v>163</v>
      </c>
      <c r="C215" s="127"/>
      <c r="D215" s="101" t="s">
        <v>164</v>
      </c>
      <c r="E215" s="129"/>
      <c r="F215" s="129"/>
      <c r="G215" s="129"/>
      <c r="H215" s="129"/>
      <c r="I215" s="129"/>
      <c r="J215" s="129"/>
    </row>
    <row r="216" spans="1:10" s="6" customFormat="1" ht="31.5">
      <c r="A216" s="52">
        <v>123</v>
      </c>
      <c r="B216" s="110" t="s">
        <v>476</v>
      </c>
      <c r="C216" s="60">
        <v>75606</v>
      </c>
      <c r="D216" s="235" t="s">
        <v>477</v>
      </c>
      <c r="E216" s="93"/>
      <c r="F216" s="93"/>
      <c r="G216" s="93"/>
      <c r="H216" s="93"/>
      <c r="I216" s="189"/>
      <c r="J216" s="55"/>
    </row>
    <row r="217" spans="1:10" s="6" customFormat="1" ht="47.25">
      <c r="A217" s="227"/>
      <c r="B217" s="228" t="s">
        <v>163</v>
      </c>
      <c r="C217" s="236">
        <v>75600</v>
      </c>
      <c r="D217" s="229" t="s">
        <v>478</v>
      </c>
      <c r="E217" s="129">
        <f aca="true" t="shared" si="35" ref="E217:J217">SUM(E216)</f>
        <v>0</v>
      </c>
      <c r="F217" s="129">
        <f t="shared" si="35"/>
        <v>0</v>
      </c>
      <c r="G217" s="129">
        <f t="shared" si="35"/>
        <v>0</v>
      </c>
      <c r="H217" s="129">
        <f t="shared" si="35"/>
        <v>0</v>
      </c>
      <c r="I217" s="129">
        <f t="shared" si="35"/>
        <v>0</v>
      </c>
      <c r="J217" s="129">
        <f t="shared" si="35"/>
        <v>0</v>
      </c>
    </row>
    <row r="218" spans="1:10" s="6" customFormat="1" ht="43.5" customHeight="1">
      <c r="A218" s="82"/>
      <c r="B218" s="116" t="s">
        <v>49</v>
      </c>
      <c r="C218" s="116">
        <v>75000</v>
      </c>
      <c r="D218" s="126" t="s">
        <v>479</v>
      </c>
      <c r="E218" s="84">
        <f aca="true" t="shared" si="36" ref="E218:J218">E214+E217</f>
        <v>0</v>
      </c>
      <c r="F218" s="84">
        <f t="shared" si="36"/>
        <v>0</v>
      </c>
      <c r="G218" s="84">
        <f t="shared" si="36"/>
        <v>0</v>
      </c>
      <c r="H218" s="84">
        <f t="shared" si="36"/>
        <v>0</v>
      </c>
      <c r="I218" s="84">
        <f t="shared" si="36"/>
        <v>0</v>
      </c>
      <c r="J218" s="84">
        <f t="shared" si="36"/>
        <v>0</v>
      </c>
    </row>
    <row r="219" spans="1:10" s="6" customFormat="1" ht="6.75" customHeight="1">
      <c r="A219" s="115"/>
      <c r="B219" s="58"/>
      <c r="C219" s="58"/>
      <c r="D219" s="105"/>
      <c r="E219" s="106"/>
      <c r="F219" s="106"/>
      <c r="G219" s="106"/>
      <c r="H219" s="106"/>
      <c r="I219" s="106"/>
      <c r="J219" s="106"/>
    </row>
    <row r="220" spans="1:10" s="7" customFormat="1" ht="21" customHeight="1">
      <c r="A220" s="81" t="s">
        <v>51</v>
      </c>
      <c r="B220" s="82" t="s">
        <v>52</v>
      </c>
      <c r="C220" s="82">
        <v>76000</v>
      </c>
      <c r="D220" s="131" t="s">
        <v>53</v>
      </c>
      <c r="E220" s="230"/>
      <c r="F220" s="230"/>
      <c r="G220" s="211"/>
      <c r="H220" s="230"/>
      <c r="I220" s="211"/>
      <c r="J220" s="84"/>
    </row>
    <row r="221" spans="1:10" s="7" customFormat="1" ht="21" customHeight="1">
      <c r="A221" s="85" t="s">
        <v>166</v>
      </c>
      <c r="B221" s="95" t="s">
        <v>167</v>
      </c>
      <c r="C221" s="95">
        <v>76100</v>
      </c>
      <c r="D221" s="132" t="s">
        <v>53</v>
      </c>
      <c r="E221" s="216"/>
      <c r="F221" s="216"/>
      <c r="G221" s="213"/>
      <c r="H221" s="216"/>
      <c r="I221" s="213"/>
      <c r="J221" s="88"/>
    </row>
    <row r="222" spans="1:10" s="7" customFormat="1" ht="21" customHeight="1">
      <c r="A222" s="52">
        <v>124</v>
      </c>
      <c r="B222" s="53" t="s">
        <v>480</v>
      </c>
      <c r="C222" s="53">
        <v>76102</v>
      </c>
      <c r="D222" s="103" t="s">
        <v>481</v>
      </c>
      <c r="E222" s="189"/>
      <c r="F222" s="189"/>
      <c r="G222" s="189"/>
      <c r="H222" s="189"/>
      <c r="I222" s="189"/>
      <c r="J222" s="55"/>
    </row>
    <row r="223" spans="1:10" s="7" customFormat="1" ht="21" customHeight="1">
      <c r="A223" s="52">
        <v>125</v>
      </c>
      <c r="B223" s="53" t="s">
        <v>482</v>
      </c>
      <c r="C223" s="53">
        <v>76103</v>
      </c>
      <c r="D223" s="103" t="s">
        <v>483</v>
      </c>
      <c r="E223" s="189"/>
      <c r="F223" s="189"/>
      <c r="G223" s="189"/>
      <c r="H223" s="190"/>
      <c r="I223" s="189"/>
      <c r="J223" s="55"/>
    </row>
    <row r="224" spans="1:10" s="7" customFormat="1" ht="21" customHeight="1">
      <c r="A224" s="52">
        <v>126</v>
      </c>
      <c r="B224" s="53" t="s">
        <v>484</v>
      </c>
      <c r="C224" s="53">
        <v>76107</v>
      </c>
      <c r="D224" s="72" t="s">
        <v>485</v>
      </c>
      <c r="E224" s="189"/>
      <c r="F224" s="189"/>
      <c r="G224" s="189"/>
      <c r="H224" s="189"/>
      <c r="I224" s="189"/>
      <c r="J224" s="55"/>
    </row>
    <row r="225" spans="1:10" s="7" customFormat="1" ht="31.5">
      <c r="A225" s="52">
        <v>127</v>
      </c>
      <c r="B225" s="53" t="s">
        <v>486</v>
      </c>
      <c r="C225" s="53">
        <v>76109</v>
      </c>
      <c r="D225" s="72" t="s">
        <v>487</v>
      </c>
      <c r="E225" s="189"/>
      <c r="F225" s="189"/>
      <c r="G225" s="189"/>
      <c r="H225" s="189"/>
      <c r="I225" s="189"/>
      <c r="J225" s="55"/>
    </row>
    <row r="226" spans="1:10" s="7" customFormat="1" ht="21" customHeight="1">
      <c r="A226" s="52">
        <v>128</v>
      </c>
      <c r="B226" s="53" t="s">
        <v>488</v>
      </c>
      <c r="C226" s="53">
        <v>76110</v>
      </c>
      <c r="D226" s="54" t="s">
        <v>489</v>
      </c>
      <c r="E226" s="189"/>
      <c r="F226" s="189"/>
      <c r="G226" s="189"/>
      <c r="H226" s="189"/>
      <c r="I226" s="189"/>
      <c r="J226" s="55"/>
    </row>
    <row r="227" spans="1:10" s="7" customFormat="1" ht="31.5">
      <c r="A227" s="52">
        <v>129</v>
      </c>
      <c r="B227" s="53" t="s">
        <v>490</v>
      </c>
      <c r="C227" s="53">
        <v>76113</v>
      </c>
      <c r="D227" s="54" t="s">
        <v>491</v>
      </c>
      <c r="E227" s="189"/>
      <c r="F227" s="189"/>
      <c r="G227" s="189"/>
      <c r="H227" s="189"/>
      <c r="I227" s="189"/>
      <c r="J227" s="55"/>
    </row>
    <row r="228" spans="1:10" s="7" customFormat="1" ht="36.75" customHeight="1">
      <c r="A228" s="52">
        <v>130</v>
      </c>
      <c r="B228" s="53" t="s">
        <v>492</v>
      </c>
      <c r="C228" s="53">
        <v>76114</v>
      </c>
      <c r="D228" s="54" t="s">
        <v>493</v>
      </c>
      <c r="E228" s="189"/>
      <c r="F228" s="189"/>
      <c r="G228" s="189"/>
      <c r="H228" s="189"/>
      <c r="I228" s="189"/>
      <c r="J228" s="55"/>
    </row>
    <row r="229" spans="1:10" s="7" customFormat="1" ht="45.75" customHeight="1">
      <c r="A229" s="52">
        <v>131</v>
      </c>
      <c r="B229" s="53" t="s">
        <v>494</v>
      </c>
      <c r="C229" s="53">
        <v>76122</v>
      </c>
      <c r="D229" s="103" t="s">
        <v>495</v>
      </c>
      <c r="E229" s="189"/>
      <c r="F229" s="189"/>
      <c r="G229" s="189"/>
      <c r="H229" s="189"/>
      <c r="I229" s="189"/>
      <c r="J229" s="55"/>
    </row>
    <row r="230" spans="1:10" s="8" customFormat="1" ht="21" customHeight="1">
      <c r="A230" s="52">
        <v>132</v>
      </c>
      <c r="B230" s="53" t="s">
        <v>496</v>
      </c>
      <c r="C230" s="53">
        <v>76123</v>
      </c>
      <c r="D230" s="72" t="s">
        <v>497</v>
      </c>
      <c r="E230" s="189"/>
      <c r="F230" s="189"/>
      <c r="G230" s="189"/>
      <c r="H230" s="189"/>
      <c r="I230" s="189"/>
      <c r="J230" s="55"/>
    </row>
    <row r="231" spans="1:10" s="8" customFormat="1" ht="33" customHeight="1">
      <c r="A231" s="52">
        <v>133</v>
      </c>
      <c r="B231" s="53" t="s">
        <v>498</v>
      </c>
      <c r="C231" s="94">
        <v>76199</v>
      </c>
      <c r="D231" s="133" t="s">
        <v>499</v>
      </c>
      <c r="E231" s="189"/>
      <c r="F231" s="189"/>
      <c r="G231" s="189"/>
      <c r="H231" s="189"/>
      <c r="I231" s="189"/>
      <c r="J231" s="55"/>
    </row>
    <row r="232" spans="1:10" s="6" customFormat="1" ht="21" customHeight="1">
      <c r="A232" s="86"/>
      <c r="B232" s="95" t="s">
        <v>167</v>
      </c>
      <c r="C232" s="95">
        <v>76100</v>
      </c>
      <c r="D232" s="87" t="s">
        <v>168</v>
      </c>
      <c r="E232" s="88">
        <f aca="true" t="shared" si="37" ref="E232:J232">SUM(E221:E231)</f>
        <v>0</v>
      </c>
      <c r="F232" s="88">
        <f t="shared" si="37"/>
        <v>0</v>
      </c>
      <c r="G232" s="88">
        <f t="shared" si="37"/>
        <v>0</v>
      </c>
      <c r="H232" s="88">
        <f t="shared" si="37"/>
        <v>0</v>
      </c>
      <c r="I232" s="88">
        <f t="shared" si="37"/>
        <v>0</v>
      </c>
      <c r="J232" s="88">
        <f t="shared" si="37"/>
        <v>0</v>
      </c>
    </row>
    <row r="233" spans="1:10" s="6" customFormat="1" ht="21" customHeight="1">
      <c r="A233" s="82"/>
      <c r="B233" s="116" t="s">
        <v>52</v>
      </c>
      <c r="C233" s="116">
        <v>76000</v>
      </c>
      <c r="D233" s="126" t="s">
        <v>168</v>
      </c>
      <c r="E233" s="84">
        <f aca="true" t="shared" si="38" ref="E233:J233">E232</f>
        <v>0</v>
      </c>
      <c r="F233" s="84">
        <f t="shared" si="38"/>
        <v>0</v>
      </c>
      <c r="G233" s="84">
        <f t="shared" si="38"/>
        <v>0</v>
      </c>
      <c r="H233" s="84">
        <f t="shared" si="38"/>
        <v>0</v>
      </c>
      <c r="I233" s="84">
        <f t="shared" si="38"/>
        <v>0</v>
      </c>
      <c r="J233" s="84">
        <f t="shared" si="38"/>
        <v>0</v>
      </c>
    </row>
    <row r="234" spans="1:10" s="6" customFormat="1" ht="12" customHeight="1">
      <c r="A234" s="115"/>
      <c r="B234" s="58"/>
      <c r="C234" s="58"/>
      <c r="D234" s="105"/>
      <c r="E234" s="106"/>
      <c r="F234" s="106"/>
      <c r="G234" s="106"/>
      <c r="H234" s="106"/>
      <c r="I234" s="106"/>
      <c r="J234" s="106"/>
    </row>
    <row r="235" spans="1:10" s="8" customFormat="1" ht="50.25" customHeight="1">
      <c r="A235" s="81" t="s">
        <v>54</v>
      </c>
      <c r="B235" s="116" t="s">
        <v>55</v>
      </c>
      <c r="C235" s="116">
        <v>77000</v>
      </c>
      <c r="D235" s="83" t="s">
        <v>56</v>
      </c>
      <c r="E235" s="210"/>
      <c r="F235" s="210"/>
      <c r="G235" s="231"/>
      <c r="H235" s="210"/>
      <c r="I235" s="231"/>
      <c r="J235" s="84"/>
    </row>
    <row r="236" spans="1:10" s="7" customFormat="1" ht="21" customHeight="1">
      <c r="A236" s="85" t="s">
        <v>169</v>
      </c>
      <c r="B236" s="95" t="s">
        <v>170</v>
      </c>
      <c r="C236" s="95">
        <v>77900</v>
      </c>
      <c r="D236" s="101" t="s">
        <v>171</v>
      </c>
      <c r="E236" s="221"/>
      <c r="F236" s="221"/>
      <c r="G236" s="213"/>
      <c r="H236" s="221"/>
      <c r="I236" s="213"/>
      <c r="J236" s="88"/>
    </row>
    <row r="237" spans="1:10" s="7" customFormat="1" ht="35.25" customHeight="1">
      <c r="A237" s="52">
        <v>134</v>
      </c>
      <c r="B237" s="53" t="s">
        <v>500</v>
      </c>
      <c r="C237" s="53">
        <v>77901</v>
      </c>
      <c r="D237" s="103" t="s">
        <v>501</v>
      </c>
      <c r="E237" s="189"/>
      <c r="F237" s="189"/>
      <c r="G237" s="189"/>
      <c r="H237" s="189"/>
      <c r="I237" s="189"/>
      <c r="J237" s="55"/>
    </row>
    <row r="238" spans="1:10" s="7" customFormat="1" ht="21" customHeight="1">
      <c r="A238" s="52">
        <v>135</v>
      </c>
      <c r="B238" s="53" t="s">
        <v>502</v>
      </c>
      <c r="C238" s="53">
        <v>77999</v>
      </c>
      <c r="D238" s="133" t="s">
        <v>503</v>
      </c>
      <c r="E238" s="189"/>
      <c r="F238" s="189"/>
      <c r="G238" s="189"/>
      <c r="H238" s="189"/>
      <c r="I238" s="189"/>
      <c r="J238" s="55"/>
    </row>
    <row r="239" spans="1:10" s="6" customFormat="1" ht="21" customHeight="1">
      <c r="A239" s="86"/>
      <c r="B239" s="95" t="s">
        <v>170</v>
      </c>
      <c r="C239" s="95">
        <v>77900</v>
      </c>
      <c r="D239" s="87" t="s">
        <v>504</v>
      </c>
      <c r="E239" s="88">
        <f aca="true" t="shared" si="39" ref="E239:J239">SUM(E236:E238)</f>
        <v>0</v>
      </c>
      <c r="F239" s="88">
        <f t="shared" si="39"/>
        <v>0</v>
      </c>
      <c r="G239" s="88">
        <f t="shared" si="39"/>
        <v>0</v>
      </c>
      <c r="H239" s="88">
        <f t="shared" si="39"/>
        <v>0</v>
      </c>
      <c r="I239" s="88">
        <f t="shared" si="39"/>
        <v>0</v>
      </c>
      <c r="J239" s="88">
        <f t="shared" si="39"/>
        <v>0</v>
      </c>
    </row>
    <row r="240" spans="1:10" s="6" customFormat="1" ht="52.5" customHeight="1">
      <c r="A240" s="226"/>
      <c r="B240" s="236" t="s">
        <v>55</v>
      </c>
      <c r="C240" s="236">
        <v>77000</v>
      </c>
      <c r="D240" s="237" t="s">
        <v>172</v>
      </c>
      <c r="E240" s="238">
        <f aca="true" t="shared" si="40" ref="E240:J240">E239</f>
        <v>0</v>
      </c>
      <c r="F240" s="238">
        <f t="shared" si="40"/>
        <v>0</v>
      </c>
      <c r="G240" s="238">
        <f t="shared" si="40"/>
        <v>0</v>
      </c>
      <c r="H240" s="238">
        <f t="shared" si="40"/>
        <v>0</v>
      </c>
      <c r="I240" s="238">
        <f t="shared" si="40"/>
        <v>0</v>
      </c>
      <c r="J240" s="238">
        <f t="shared" si="40"/>
        <v>0</v>
      </c>
    </row>
    <row r="241" spans="1:10" s="6" customFormat="1" ht="4.5" customHeight="1">
      <c r="A241" s="61"/>
      <c r="B241" s="62"/>
      <c r="C241" s="62"/>
      <c r="D241" s="63"/>
      <c r="E241" s="64"/>
      <c r="F241" s="64"/>
      <c r="G241" s="64"/>
      <c r="H241" s="64"/>
      <c r="I241" s="64"/>
      <c r="J241" s="64"/>
    </row>
    <row r="242" spans="1:10" s="6" customFormat="1" ht="24" customHeight="1">
      <c r="A242" s="239"/>
      <c r="B242" s="239" t="s">
        <v>22</v>
      </c>
      <c r="C242" s="239">
        <v>70000</v>
      </c>
      <c r="D242" s="240" t="s">
        <v>57</v>
      </c>
      <c r="E242" s="241">
        <f aca="true" t="shared" si="41" ref="E242:J242">E119+E142+E182+E205+E218+E233+E240</f>
        <v>0</v>
      </c>
      <c r="F242" s="241">
        <f t="shared" si="41"/>
        <v>0</v>
      </c>
      <c r="G242" s="241">
        <f t="shared" si="41"/>
        <v>0</v>
      </c>
      <c r="H242" s="241">
        <f t="shared" si="41"/>
        <v>0</v>
      </c>
      <c r="I242" s="241">
        <f t="shared" si="41"/>
        <v>0</v>
      </c>
      <c r="J242" s="241">
        <f t="shared" si="41"/>
        <v>0</v>
      </c>
    </row>
    <row r="243" spans="1:10" s="6" customFormat="1" ht="12.75" customHeight="1">
      <c r="A243" s="61"/>
      <c r="B243" s="62"/>
      <c r="C243" s="62"/>
      <c r="D243" s="63"/>
      <c r="E243" s="64"/>
      <c r="F243" s="64"/>
      <c r="G243" s="64"/>
      <c r="H243" s="64"/>
      <c r="I243" s="64"/>
      <c r="J243" s="64"/>
    </row>
    <row r="244" spans="1:10" s="7" customFormat="1" ht="21" customHeight="1">
      <c r="A244" s="134" t="s">
        <v>24</v>
      </c>
      <c r="B244" s="135" t="s">
        <v>25</v>
      </c>
      <c r="C244" s="135">
        <v>80000</v>
      </c>
      <c r="D244" s="136" t="s">
        <v>58</v>
      </c>
      <c r="E244" s="242"/>
      <c r="F244" s="242"/>
      <c r="G244" s="243"/>
      <c r="H244" s="242"/>
      <c r="I244" s="243"/>
      <c r="J244" s="137"/>
    </row>
    <row r="245" spans="1:10" s="7" customFormat="1" ht="21" customHeight="1">
      <c r="A245" s="139" t="s">
        <v>59</v>
      </c>
      <c r="B245" s="140" t="s">
        <v>60</v>
      </c>
      <c r="C245" s="140">
        <v>81000</v>
      </c>
      <c r="D245" s="141" t="s">
        <v>61</v>
      </c>
      <c r="E245" s="244"/>
      <c r="F245" s="244"/>
      <c r="G245" s="245"/>
      <c r="H245" s="244"/>
      <c r="I245" s="245"/>
      <c r="J245" s="142"/>
    </row>
    <row r="246" spans="1:10" s="7" customFormat="1" ht="21" customHeight="1">
      <c r="A246" s="144" t="s">
        <v>173</v>
      </c>
      <c r="B246" s="145" t="s">
        <v>174</v>
      </c>
      <c r="C246" s="145">
        <v>81100</v>
      </c>
      <c r="D246" s="146" t="s">
        <v>175</v>
      </c>
      <c r="E246" s="246"/>
      <c r="F246" s="246"/>
      <c r="G246" s="247"/>
      <c r="H246" s="246"/>
      <c r="I246" s="247"/>
      <c r="J246" s="147"/>
    </row>
    <row r="247" spans="1:10" s="7" customFormat="1" ht="31.5">
      <c r="A247" s="52">
        <v>136</v>
      </c>
      <c r="B247" s="110" t="s">
        <v>505</v>
      </c>
      <c r="C247" s="53">
        <v>81101</v>
      </c>
      <c r="D247" s="54" t="s">
        <v>506</v>
      </c>
      <c r="E247" s="189"/>
      <c r="F247" s="189"/>
      <c r="G247" s="189"/>
      <c r="H247" s="189"/>
      <c r="I247" s="189"/>
      <c r="J247" s="149"/>
    </row>
    <row r="248" spans="1:10" s="7" customFormat="1" ht="21" customHeight="1">
      <c r="A248" s="52">
        <v>137</v>
      </c>
      <c r="B248" s="110" t="s">
        <v>507</v>
      </c>
      <c r="C248" s="53">
        <v>81106</v>
      </c>
      <c r="D248" s="54" t="s">
        <v>508</v>
      </c>
      <c r="E248" s="189"/>
      <c r="F248" s="189"/>
      <c r="G248" s="189"/>
      <c r="H248" s="189"/>
      <c r="I248" s="189"/>
      <c r="J248" s="149"/>
    </row>
    <row r="249" spans="1:10" s="7" customFormat="1" ht="21" customHeight="1">
      <c r="A249" s="52">
        <v>138</v>
      </c>
      <c r="B249" s="110" t="s">
        <v>509</v>
      </c>
      <c r="C249" s="53">
        <v>81107</v>
      </c>
      <c r="D249" s="54" t="s">
        <v>510</v>
      </c>
      <c r="E249" s="189"/>
      <c r="F249" s="189"/>
      <c r="G249" s="189"/>
      <c r="H249" s="189"/>
      <c r="I249" s="189"/>
      <c r="J249" s="149"/>
    </row>
    <row r="250" spans="1:10" s="7" customFormat="1" ht="63" customHeight="1">
      <c r="A250" s="52">
        <v>139</v>
      </c>
      <c r="B250" s="110" t="s">
        <v>511</v>
      </c>
      <c r="C250" s="53">
        <v>81112</v>
      </c>
      <c r="D250" s="54" t="s">
        <v>512</v>
      </c>
      <c r="E250" s="189"/>
      <c r="F250" s="189"/>
      <c r="G250" s="189"/>
      <c r="H250" s="189"/>
      <c r="I250" s="189"/>
      <c r="J250" s="149"/>
    </row>
    <row r="251" spans="1:10" s="8" customFormat="1" ht="21" customHeight="1">
      <c r="A251" s="52">
        <v>140</v>
      </c>
      <c r="B251" s="110" t="s">
        <v>513</v>
      </c>
      <c r="C251" s="60">
        <v>81199</v>
      </c>
      <c r="D251" s="54" t="s">
        <v>514</v>
      </c>
      <c r="E251" s="189"/>
      <c r="F251" s="189"/>
      <c r="G251" s="189"/>
      <c r="H251" s="189"/>
      <c r="I251" s="189"/>
      <c r="J251" s="149"/>
    </row>
    <row r="252" spans="1:10" s="6" customFormat="1" ht="31.5">
      <c r="A252" s="248"/>
      <c r="B252" s="158" t="s">
        <v>174</v>
      </c>
      <c r="C252" s="158">
        <v>81100</v>
      </c>
      <c r="D252" s="159" t="s">
        <v>515</v>
      </c>
      <c r="E252" s="167">
        <f aca="true" t="shared" si="42" ref="E252:J252">SUM(E246:E251)</f>
        <v>0</v>
      </c>
      <c r="F252" s="167">
        <f t="shared" si="42"/>
        <v>0</v>
      </c>
      <c r="G252" s="167">
        <f t="shared" si="42"/>
        <v>0</v>
      </c>
      <c r="H252" s="167">
        <f t="shared" si="42"/>
        <v>0</v>
      </c>
      <c r="I252" s="167">
        <f t="shared" si="42"/>
        <v>0</v>
      </c>
      <c r="J252" s="147">
        <f t="shared" si="42"/>
        <v>0</v>
      </c>
    </row>
    <row r="253" spans="1:10" s="7" customFormat="1" ht="21" customHeight="1">
      <c r="A253" s="144" t="s">
        <v>176</v>
      </c>
      <c r="B253" s="145" t="s">
        <v>177</v>
      </c>
      <c r="C253" s="145">
        <v>81200</v>
      </c>
      <c r="D253" s="146" t="s">
        <v>178</v>
      </c>
      <c r="E253" s="246"/>
      <c r="F253" s="246"/>
      <c r="G253" s="247"/>
      <c r="H253" s="246"/>
      <c r="I253" s="247"/>
      <c r="J253" s="147"/>
    </row>
    <row r="254" spans="1:10" s="7" customFormat="1" ht="33" customHeight="1">
      <c r="A254" s="52">
        <v>141</v>
      </c>
      <c r="B254" s="110" t="s">
        <v>516</v>
      </c>
      <c r="C254" s="53">
        <v>81202</v>
      </c>
      <c r="D254" s="54" t="s">
        <v>517</v>
      </c>
      <c r="E254" s="189"/>
      <c r="F254" s="189"/>
      <c r="G254" s="189"/>
      <c r="H254" s="189"/>
      <c r="I254" s="189"/>
      <c r="J254" s="149"/>
    </row>
    <row r="255" spans="1:10" s="7" customFormat="1" ht="21" customHeight="1">
      <c r="A255" s="52">
        <v>142</v>
      </c>
      <c r="B255" s="110" t="s">
        <v>518</v>
      </c>
      <c r="C255" s="53">
        <v>81203</v>
      </c>
      <c r="D255" s="54" t="s">
        <v>519</v>
      </c>
      <c r="E255" s="189"/>
      <c r="F255" s="189"/>
      <c r="G255" s="189"/>
      <c r="H255" s="189"/>
      <c r="I255" s="189"/>
      <c r="J255" s="55"/>
    </row>
    <row r="256" spans="1:10" s="7" customFormat="1" ht="31.5">
      <c r="A256" s="52">
        <v>143</v>
      </c>
      <c r="B256" s="110" t="s">
        <v>520</v>
      </c>
      <c r="C256" s="53">
        <v>81299</v>
      </c>
      <c r="D256" s="103" t="s">
        <v>521</v>
      </c>
      <c r="E256" s="189"/>
      <c r="F256" s="189"/>
      <c r="G256" s="189"/>
      <c r="H256" s="189"/>
      <c r="I256" s="189"/>
      <c r="J256" s="55"/>
    </row>
    <row r="257" spans="1:10" s="6" customFormat="1" ht="31.5">
      <c r="A257" s="248"/>
      <c r="B257" s="158" t="s">
        <v>177</v>
      </c>
      <c r="C257" s="158">
        <v>81200</v>
      </c>
      <c r="D257" s="159" t="s">
        <v>522</v>
      </c>
      <c r="E257" s="167">
        <f aca="true" t="shared" si="43" ref="E257:J257">SUM(E253:E256)</f>
        <v>0</v>
      </c>
      <c r="F257" s="167">
        <f t="shared" si="43"/>
        <v>0</v>
      </c>
      <c r="G257" s="167">
        <f t="shared" si="43"/>
        <v>0</v>
      </c>
      <c r="H257" s="167">
        <f t="shared" si="43"/>
        <v>0</v>
      </c>
      <c r="I257" s="167">
        <f t="shared" si="43"/>
        <v>0</v>
      </c>
      <c r="J257" s="147">
        <f t="shared" si="43"/>
        <v>0</v>
      </c>
    </row>
    <row r="258" spans="1:10" s="7" customFormat="1" ht="31.5">
      <c r="A258" s="144" t="s">
        <v>179</v>
      </c>
      <c r="B258" s="145" t="s">
        <v>180</v>
      </c>
      <c r="C258" s="145">
        <v>81300</v>
      </c>
      <c r="D258" s="146" t="s">
        <v>181</v>
      </c>
      <c r="E258" s="246"/>
      <c r="F258" s="246"/>
      <c r="G258" s="247"/>
      <c r="H258" s="246"/>
      <c r="I258" s="247"/>
      <c r="J258" s="147"/>
    </row>
    <row r="259" spans="1:10" s="7" customFormat="1" ht="21" customHeight="1">
      <c r="A259" s="52">
        <v>144</v>
      </c>
      <c r="B259" s="102" t="s">
        <v>523</v>
      </c>
      <c r="C259" s="53">
        <v>81302</v>
      </c>
      <c r="D259" s="54" t="s">
        <v>524</v>
      </c>
      <c r="E259" s="189"/>
      <c r="F259" s="189"/>
      <c r="G259" s="189"/>
      <c r="H259" s="189"/>
      <c r="I259" s="189"/>
      <c r="J259" s="149"/>
    </row>
    <row r="260" spans="1:10" s="7" customFormat="1" ht="21" customHeight="1">
      <c r="A260" s="52">
        <v>145</v>
      </c>
      <c r="B260" s="110" t="s">
        <v>525</v>
      </c>
      <c r="C260" s="60">
        <v>81305</v>
      </c>
      <c r="D260" s="54" t="s">
        <v>526</v>
      </c>
      <c r="E260" s="189"/>
      <c r="F260" s="189"/>
      <c r="G260" s="189"/>
      <c r="H260" s="189"/>
      <c r="I260" s="189"/>
      <c r="J260" s="149"/>
    </row>
    <row r="261" spans="1:10" s="7" customFormat="1" ht="21" customHeight="1">
      <c r="A261" s="52">
        <v>146</v>
      </c>
      <c r="B261" s="110" t="s">
        <v>527</v>
      </c>
      <c r="C261" s="60">
        <v>81399</v>
      </c>
      <c r="D261" s="103" t="s">
        <v>528</v>
      </c>
      <c r="E261" s="189"/>
      <c r="F261" s="189"/>
      <c r="G261" s="189"/>
      <c r="H261" s="189"/>
      <c r="I261" s="189"/>
      <c r="J261" s="149"/>
    </row>
    <row r="262" spans="1:10" s="6" customFormat="1" ht="31.5">
      <c r="A262" s="248"/>
      <c r="B262" s="158" t="s">
        <v>180</v>
      </c>
      <c r="C262" s="158">
        <v>81300</v>
      </c>
      <c r="D262" s="159" t="s">
        <v>522</v>
      </c>
      <c r="E262" s="167">
        <f aca="true" t="shared" si="44" ref="E262:J262">SUM(E258:E261)</f>
        <v>0</v>
      </c>
      <c r="F262" s="167">
        <f t="shared" si="44"/>
        <v>0</v>
      </c>
      <c r="G262" s="167">
        <f t="shared" si="44"/>
        <v>0</v>
      </c>
      <c r="H262" s="167">
        <f t="shared" si="44"/>
        <v>0</v>
      </c>
      <c r="I262" s="167">
        <f t="shared" si="44"/>
        <v>0</v>
      </c>
      <c r="J262" s="147">
        <f t="shared" si="44"/>
        <v>0</v>
      </c>
    </row>
    <row r="263" spans="1:10" s="6" customFormat="1" ht="31.5">
      <c r="A263" s="249"/>
      <c r="B263" s="250" t="s">
        <v>60</v>
      </c>
      <c r="C263" s="250">
        <v>81000</v>
      </c>
      <c r="D263" s="141" t="s">
        <v>182</v>
      </c>
      <c r="E263" s="251">
        <f aca="true" t="shared" si="45" ref="E263:J263">E252+E257+E262</f>
        <v>0</v>
      </c>
      <c r="F263" s="251">
        <f t="shared" si="45"/>
        <v>0</v>
      </c>
      <c r="G263" s="251">
        <f t="shared" si="45"/>
        <v>0</v>
      </c>
      <c r="H263" s="251">
        <f t="shared" si="45"/>
        <v>0</v>
      </c>
      <c r="I263" s="251">
        <f t="shared" si="45"/>
        <v>0</v>
      </c>
      <c r="J263" s="142">
        <f t="shared" si="45"/>
        <v>0</v>
      </c>
    </row>
    <row r="264" spans="1:9" s="6" customFormat="1" ht="24" customHeight="1">
      <c r="A264" s="115"/>
      <c r="B264" s="58"/>
      <c r="C264" s="58"/>
      <c r="D264" s="105"/>
      <c r="E264" s="106"/>
      <c r="F264" s="106"/>
      <c r="G264" s="106"/>
      <c r="H264" s="106"/>
      <c r="I264" s="106"/>
    </row>
    <row r="265" spans="1:10" s="7" customFormat="1" ht="31.5">
      <c r="A265" s="139" t="s">
        <v>62</v>
      </c>
      <c r="B265" s="140" t="s">
        <v>183</v>
      </c>
      <c r="C265" s="140">
        <v>82000</v>
      </c>
      <c r="D265" s="152" t="s">
        <v>184</v>
      </c>
      <c r="E265" s="252"/>
      <c r="F265" s="252"/>
      <c r="G265" s="245"/>
      <c r="H265" s="252"/>
      <c r="I265" s="245"/>
      <c r="J265" s="142"/>
    </row>
    <row r="266" spans="1:10" s="8" customFormat="1" ht="21" customHeight="1">
      <c r="A266" s="144" t="s">
        <v>185</v>
      </c>
      <c r="B266" s="145" t="s">
        <v>186</v>
      </c>
      <c r="C266" s="145">
        <v>82100</v>
      </c>
      <c r="D266" s="146" t="s">
        <v>187</v>
      </c>
      <c r="E266" s="246"/>
      <c r="F266" s="246"/>
      <c r="G266" s="253"/>
      <c r="H266" s="246"/>
      <c r="I266" s="253"/>
      <c r="J266" s="147"/>
    </row>
    <row r="267" spans="1:10" s="7" customFormat="1" ht="37.5" customHeight="1">
      <c r="A267" s="52">
        <v>147</v>
      </c>
      <c r="B267" s="102" t="s">
        <v>529</v>
      </c>
      <c r="C267" s="102">
        <v>82109</v>
      </c>
      <c r="D267" s="54" t="s">
        <v>530</v>
      </c>
      <c r="E267" s="189"/>
      <c r="F267" s="189"/>
      <c r="G267" s="189"/>
      <c r="H267" s="189"/>
      <c r="I267" s="189"/>
      <c r="J267" s="149"/>
    </row>
    <row r="268" spans="1:10" s="7" customFormat="1" ht="31.5">
      <c r="A268" s="119">
        <v>148</v>
      </c>
      <c r="B268" s="154" t="s">
        <v>531</v>
      </c>
      <c r="C268" s="60">
        <v>82199</v>
      </c>
      <c r="D268" s="155" t="s">
        <v>532</v>
      </c>
      <c r="E268" s="254"/>
      <c r="F268" s="189"/>
      <c r="G268" s="189"/>
      <c r="H268" s="189"/>
      <c r="I268" s="189"/>
      <c r="J268" s="149"/>
    </row>
    <row r="269" spans="1:10" s="6" customFormat="1" ht="31.5">
      <c r="A269" s="255"/>
      <c r="B269" s="256" t="s">
        <v>186</v>
      </c>
      <c r="C269" s="256">
        <v>82100</v>
      </c>
      <c r="D269" s="257" t="s">
        <v>533</v>
      </c>
      <c r="E269" s="258">
        <f aca="true" t="shared" si="46" ref="E269:J269">SUM(E266:E268)</f>
        <v>0</v>
      </c>
      <c r="F269" s="258">
        <f t="shared" si="46"/>
        <v>0</v>
      </c>
      <c r="G269" s="258">
        <f t="shared" si="46"/>
        <v>0</v>
      </c>
      <c r="H269" s="258">
        <f t="shared" si="46"/>
        <v>0</v>
      </c>
      <c r="I269" s="258">
        <f t="shared" si="46"/>
        <v>0</v>
      </c>
      <c r="J269" s="270">
        <f t="shared" si="46"/>
        <v>0</v>
      </c>
    </row>
    <row r="270" spans="1:10" s="7" customFormat="1" ht="21" customHeight="1">
      <c r="A270" s="144" t="s">
        <v>188</v>
      </c>
      <c r="B270" s="158" t="s">
        <v>189</v>
      </c>
      <c r="C270" s="158">
        <v>82200</v>
      </c>
      <c r="D270" s="159" t="s">
        <v>190</v>
      </c>
      <c r="E270" s="259"/>
      <c r="F270" s="259"/>
      <c r="G270" s="247"/>
      <c r="H270" s="259"/>
      <c r="I270" s="247"/>
      <c r="J270" s="147"/>
    </row>
    <row r="271" spans="1:10" s="7" customFormat="1" ht="31.5">
      <c r="A271" s="52">
        <v>149</v>
      </c>
      <c r="B271" s="102" t="s">
        <v>534</v>
      </c>
      <c r="C271" s="161">
        <v>82205</v>
      </c>
      <c r="D271" s="54" t="s">
        <v>535</v>
      </c>
      <c r="E271" s="189"/>
      <c r="F271" s="189"/>
      <c r="G271" s="189"/>
      <c r="H271" s="189"/>
      <c r="I271" s="189"/>
      <c r="J271" s="149"/>
    </row>
    <row r="272" spans="1:10" s="8" customFormat="1" ht="46.5" customHeight="1">
      <c r="A272" s="52">
        <v>150</v>
      </c>
      <c r="B272" s="53" t="s">
        <v>536</v>
      </c>
      <c r="C272" s="53">
        <v>82210</v>
      </c>
      <c r="D272" s="54" t="s">
        <v>537</v>
      </c>
      <c r="E272" s="189"/>
      <c r="F272" s="189"/>
      <c r="G272" s="189"/>
      <c r="H272" s="219"/>
      <c r="I272" s="189"/>
      <c r="J272" s="149"/>
    </row>
    <row r="273" spans="1:10" s="8" customFormat="1" ht="21" customHeight="1">
      <c r="A273" s="52">
        <v>151</v>
      </c>
      <c r="B273" s="53" t="s">
        <v>538</v>
      </c>
      <c r="C273" s="53">
        <v>82299</v>
      </c>
      <c r="D273" s="54" t="s">
        <v>539</v>
      </c>
      <c r="E273" s="189"/>
      <c r="F273" s="189"/>
      <c r="G273" s="189"/>
      <c r="H273" s="189"/>
      <c r="I273" s="189"/>
      <c r="J273" s="149"/>
    </row>
    <row r="274" spans="1:10" s="6" customFormat="1" ht="21" customHeight="1">
      <c r="A274" s="248"/>
      <c r="B274" s="158" t="s">
        <v>189</v>
      </c>
      <c r="C274" s="158">
        <v>82200</v>
      </c>
      <c r="D274" s="159" t="s">
        <v>540</v>
      </c>
      <c r="E274" s="167">
        <f aca="true" t="shared" si="47" ref="E274:J274">SUM(E270:E273)</f>
        <v>0</v>
      </c>
      <c r="F274" s="167">
        <f t="shared" si="47"/>
        <v>0</v>
      </c>
      <c r="G274" s="167">
        <f t="shared" si="47"/>
        <v>0</v>
      </c>
      <c r="H274" s="167">
        <f t="shared" si="47"/>
        <v>0</v>
      </c>
      <c r="I274" s="167">
        <f t="shared" si="47"/>
        <v>0</v>
      </c>
      <c r="J274" s="147">
        <f t="shared" si="47"/>
        <v>0</v>
      </c>
    </row>
    <row r="275" spans="1:10" s="8" customFormat="1" ht="21" customHeight="1">
      <c r="A275" s="144" t="s">
        <v>191</v>
      </c>
      <c r="B275" s="145" t="s">
        <v>192</v>
      </c>
      <c r="C275" s="145">
        <v>82300</v>
      </c>
      <c r="D275" s="146" t="s">
        <v>193</v>
      </c>
      <c r="E275" s="246"/>
      <c r="F275" s="246"/>
      <c r="G275" s="253"/>
      <c r="H275" s="246"/>
      <c r="I275" s="253"/>
      <c r="J275" s="147"/>
    </row>
    <row r="276" spans="1:10" s="7" customFormat="1" ht="31.5">
      <c r="A276" s="52">
        <v>152</v>
      </c>
      <c r="B276" s="110" t="s">
        <v>541</v>
      </c>
      <c r="C276" s="53">
        <v>82307</v>
      </c>
      <c r="D276" s="54" t="s">
        <v>542</v>
      </c>
      <c r="E276" s="189"/>
      <c r="F276" s="189"/>
      <c r="G276" s="189"/>
      <c r="H276" s="189"/>
      <c r="I276" s="189"/>
      <c r="J276" s="149"/>
    </row>
    <row r="277" spans="1:10" s="7" customFormat="1" ht="21" customHeight="1">
      <c r="A277" s="52">
        <v>153</v>
      </c>
      <c r="B277" s="110" t="s">
        <v>543</v>
      </c>
      <c r="C277" s="53">
        <v>82308</v>
      </c>
      <c r="D277" s="54" t="s">
        <v>544</v>
      </c>
      <c r="E277" s="189"/>
      <c r="F277" s="189"/>
      <c r="G277" s="189"/>
      <c r="H277" s="189"/>
      <c r="I277" s="189"/>
      <c r="J277" s="149"/>
    </row>
    <row r="278" spans="1:10" s="7" customFormat="1" ht="31.5">
      <c r="A278" s="52">
        <v>154</v>
      </c>
      <c r="B278" s="110" t="s">
        <v>545</v>
      </c>
      <c r="C278" s="53">
        <v>82309</v>
      </c>
      <c r="D278" s="54" t="s">
        <v>546</v>
      </c>
      <c r="E278" s="189"/>
      <c r="F278" s="189"/>
      <c r="G278" s="189"/>
      <c r="H278" s="189"/>
      <c r="I278" s="189"/>
      <c r="J278" s="149"/>
    </row>
    <row r="279" spans="1:10" s="7" customFormat="1" ht="63">
      <c r="A279" s="52">
        <v>155</v>
      </c>
      <c r="B279" s="110" t="s">
        <v>547</v>
      </c>
      <c r="C279" s="53">
        <v>82311</v>
      </c>
      <c r="D279" s="54" t="s">
        <v>548</v>
      </c>
      <c r="E279" s="189"/>
      <c r="F279" s="189"/>
      <c r="G279" s="189"/>
      <c r="H279" s="189"/>
      <c r="I279" s="189"/>
      <c r="J279" s="149"/>
    </row>
    <row r="280" spans="1:10" s="7" customFormat="1" ht="31.5">
      <c r="A280" s="52">
        <v>156</v>
      </c>
      <c r="B280" s="110" t="s">
        <v>549</v>
      </c>
      <c r="C280" s="53">
        <v>82312</v>
      </c>
      <c r="D280" s="54" t="s">
        <v>550</v>
      </c>
      <c r="E280" s="189"/>
      <c r="F280" s="189"/>
      <c r="G280" s="189"/>
      <c r="H280" s="189"/>
      <c r="I280" s="189"/>
      <c r="J280" s="149"/>
    </row>
    <row r="281" spans="1:10" s="7" customFormat="1" ht="31.5">
      <c r="A281" s="52">
        <v>157</v>
      </c>
      <c r="B281" s="110" t="s">
        <v>551</v>
      </c>
      <c r="C281" s="53">
        <v>82317</v>
      </c>
      <c r="D281" s="54" t="s">
        <v>552</v>
      </c>
      <c r="E281" s="189"/>
      <c r="F281" s="189"/>
      <c r="G281" s="189"/>
      <c r="H281" s="189"/>
      <c r="I281" s="189"/>
      <c r="J281" s="149"/>
    </row>
    <row r="282" spans="1:10" s="7" customFormat="1" ht="47.25">
      <c r="A282" s="89">
        <v>158</v>
      </c>
      <c r="B282" s="110" t="s">
        <v>553</v>
      </c>
      <c r="C282" s="53">
        <v>82321</v>
      </c>
      <c r="D282" s="54" t="s">
        <v>554</v>
      </c>
      <c r="E282" s="189"/>
      <c r="F282" s="189"/>
      <c r="G282" s="189"/>
      <c r="H282" s="189"/>
      <c r="I282" s="189"/>
      <c r="J282" s="149"/>
    </row>
    <row r="283" spans="1:10" s="7" customFormat="1" ht="21" customHeight="1">
      <c r="A283" s="52">
        <v>159</v>
      </c>
      <c r="B283" s="110" t="s">
        <v>555</v>
      </c>
      <c r="C283" s="53">
        <v>82326</v>
      </c>
      <c r="D283" s="118" t="s">
        <v>556</v>
      </c>
      <c r="E283" s="189"/>
      <c r="F283" s="189"/>
      <c r="G283" s="189"/>
      <c r="H283" s="189"/>
      <c r="I283" s="189"/>
      <c r="J283" s="149"/>
    </row>
    <row r="284" spans="1:10" s="7" customFormat="1" ht="21" customHeight="1">
      <c r="A284" s="52">
        <v>160</v>
      </c>
      <c r="B284" s="110" t="s">
        <v>557</v>
      </c>
      <c r="C284" s="53">
        <v>82331</v>
      </c>
      <c r="D284" s="118" t="s">
        <v>558</v>
      </c>
      <c r="E284" s="189"/>
      <c r="F284" s="189"/>
      <c r="G284" s="189"/>
      <c r="H284" s="189"/>
      <c r="I284" s="189"/>
      <c r="J284" s="149"/>
    </row>
    <row r="285" spans="1:10" s="8" customFormat="1" ht="21" customHeight="1">
      <c r="A285" s="52">
        <v>161</v>
      </c>
      <c r="B285" s="102" t="s">
        <v>559</v>
      </c>
      <c r="C285" s="53">
        <v>82399</v>
      </c>
      <c r="D285" s="54" t="s">
        <v>560</v>
      </c>
      <c r="E285" s="189"/>
      <c r="F285" s="189"/>
      <c r="G285" s="189"/>
      <c r="H285" s="189"/>
      <c r="I285" s="189"/>
      <c r="J285" s="149"/>
    </row>
    <row r="286" spans="1:10" s="6" customFormat="1" ht="21" customHeight="1">
      <c r="A286" s="248"/>
      <c r="B286" s="158" t="s">
        <v>192</v>
      </c>
      <c r="C286" s="158">
        <v>82300</v>
      </c>
      <c r="D286" s="159" t="s">
        <v>561</v>
      </c>
      <c r="E286" s="167">
        <f aca="true" t="shared" si="48" ref="E286:J286">SUM(E275:E285)</f>
        <v>0</v>
      </c>
      <c r="F286" s="167">
        <f t="shared" si="48"/>
        <v>0</v>
      </c>
      <c r="G286" s="167">
        <f t="shared" si="48"/>
        <v>0</v>
      </c>
      <c r="H286" s="167">
        <f t="shared" si="48"/>
        <v>0</v>
      </c>
      <c r="I286" s="167">
        <f t="shared" si="48"/>
        <v>0</v>
      </c>
      <c r="J286" s="147">
        <f t="shared" si="48"/>
        <v>0</v>
      </c>
    </row>
    <row r="287" spans="1:10" s="8" customFormat="1" ht="21" customHeight="1">
      <c r="A287" s="144" t="s">
        <v>194</v>
      </c>
      <c r="B287" s="145" t="s">
        <v>195</v>
      </c>
      <c r="C287" s="145">
        <v>82500</v>
      </c>
      <c r="D287" s="146" t="s">
        <v>196</v>
      </c>
      <c r="E287" s="246"/>
      <c r="F287" s="246"/>
      <c r="G287" s="253"/>
      <c r="H287" s="246"/>
      <c r="I287" s="253"/>
      <c r="J287" s="147"/>
    </row>
    <row r="288" spans="1:10" s="7" customFormat="1" ht="21" customHeight="1">
      <c r="A288" s="52">
        <v>162</v>
      </c>
      <c r="B288" s="110" t="s">
        <v>562</v>
      </c>
      <c r="C288" s="114">
        <v>82599</v>
      </c>
      <c r="D288" s="54" t="s">
        <v>563</v>
      </c>
      <c r="E288" s="189"/>
      <c r="F288" s="189"/>
      <c r="G288" s="189"/>
      <c r="H288" s="189"/>
      <c r="I288" s="189"/>
      <c r="J288" s="149"/>
    </row>
    <row r="289" spans="1:10" s="6" customFormat="1" ht="21" customHeight="1">
      <c r="A289" s="248"/>
      <c r="B289" s="158" t="s">
        <v>195</v>
      </c>
      <c r="C289" s="158">
        <v>82500</v>
      </c>
      <c r="D289" s="159" t="s">
        <v>561</v>
      </c>
      <c r="E289" s="167">
        <f aca="true" t="shared" si="49" ref="E289:J289">SUM(E287:E288)</f>
        <v>0</v>
      </c>
      <c r="F289" s="167">
        <f t="shared" si="49"/>
        <v>0</v>
      </c>
      <c r="G289" s="167">
        <f t="shared" si="49"/>
        <v>0</v>
      </c>
      <c r="H289" s="167">
        <f t="shared" si="49"/>
        <v>0</v>
      </c>
      <c r="I289" s="167">
        <f t="shared" si="49"/>
        <v>0</v>
      </c>
      <c r="J289" s="147">
        <f t="shared" si="49"/>
        <v>0</v>
      </c>
    </row>
    <row r="290" spans="1:10" s="6" customFormat="1" ht="31.5">
      <c r="A290" s="260"/>
      <c r="B290" s="261" t="s">
        <v>63</v>
      </c>
      <c r="C290" s="261">
        <v>82000</v>
      </c>
      <c r="D290" s="262" t="s">
        <v>197</v>
      </c>
      <c r="E290" s="263">
        <f aca="true" t="shared" si="50" ref="E290:J290">E269+E274+E286+E289</f>
        <v>0</v>
      </c>
      <c r="F290" s="263">
        <f t="shared" si="50"/>
        <v>0</v>
      </c>
      <c r="G290" s="263">
        <f t="shared" si="50"/>
        <v>0</v>
      </c>
      <c r="H290" s="263">
        <f t="shared" si="50"/>
        <v>0</v>
      </c>
      <c r="I290" s="263">
        <f t="shared" si="50"/>
        <v>0</v>
      </c>
      <c r="J290" s="271">
        <f t="shared" si="50"/>
        <v>0</v>
      </c>
    </row>
    <row r="291" spans="1:10" s="6" customFormat="1" ht="24" customHeight="1">
      <c r="A291" s="61"/>
      <c r="B291" s="62"/>
      <c r="C291" s="62"/>
      <c r="D291" s="63"/>
      <c r="E291" s="64"/>
      <c r="F291" s="64"/>
      <c r="G291" s="64"/>
      <c r="H291" s="64"/>
      <c r="I291" s="64"/>
      <c r="J291" s="64"/>
    </row>
    <row r="292" spans="1:10" s="7" customFormat="1" ht="31.5" customHeight="1">
      <c r="A292" s="163" t="s">
        <v>65</v>
      </c>
      <c r="B292" s="164" t="s">
        <v>198</v>
      </c>
      <c r="C292" s="164">
        <v>86000</v>
      </c>
      <c r="D292" s="165" t="s">
        <v>199</v>
      </c>
      <c r="E292" s="264"/>
      <c r="F292" s="264"/>
      <c r="G292" s="265"/>
      <c r="H292" s="264"/>
      <c r="I292" s="265"/>
      <c r="J292" s="166"/>
    </row>
    <row r="293" spans="1:10" s="7" customFormat="1" ht="31.5">
      <c r="A293" s="144" t="s">
        <v>200</v>
      </c>
      <c r="B293" s="158" t="s">
        <v>201</v>
      </c>
      <c r="C293" s="158">
        <v>86100</v>
      </c>
      <c r="D293" s="159" t="s">
        <v>67</v>
      </c>
      <c r="E293" s="259"/>
      <c r="F293" s="259"/>
      <c r="G293" s="247"/>
      <c r="H293" s="259"/>
      <c r="I293" s="247"/>
      <c r="J293" s="167"/>
    </row>
    <row r="294" spans="1:10" s="7" customFormat="1" ht="31.5">
      <c r="A294" s="52">
        <v>163</v>
      </c>
      <c r="B294" s="102" t="s">
        <v>564</v>
      </c>
      <c r="C294" s="53">
        <v>86101</v>
      </c>
      <c r="D294" s="54" t="s">
        <v>565</v>
      </c>
      <c r="E294" s="189"/>
      <c r="F294" s="189"/>
      <c r="G294" s="189"/>
      <c r="H294" s="189"/>
      <c r="I294" s="189"/>
      <c r="J294" s="55"/>
    </row>
    <row r="295" spans="1:10" s="8" customFormat="1" ht="47.25">
      <c r="A295" s="144"/>
      <c r="B295" s="158" t="s">
        <v>201</v>
      </c>
      <c r="C295" s="158">
        <v>86100</v>
      </c>
      <c r="D295" s="159" t="s">
        <v>566</v>
      </c>
      <c r="E295" s="266">
        <f aca="true" t="shared" si="51" ref="E295:J295">SUM(E294:E294)</f>
        <v>0</v>
      </c>
      <c r="F295" s="266">
        <f t="shared" si="51"/>
        <v>0</v>
      </c>
      <c r="G295" s="266">
        <f t="shared" si="51"/>
        <v>0</v>
      </c>
      <c r="H295" s="266">
        <f t="shared" si="51"/>
        <v>0</v>
      </c>
      <c r="I295" s="266">
        <f t="shared" si="51"/>
        <v>0</v>
      </c>
      <c r="J295" s="266">
        <f t="shared" si="51"/>
        <v>0</v>
      </c>
    </row>
    <row r="296" spans="1:10" s="6" customFormat="1" ht="47.25">
      <c r="A296" s="249"/>
      <c r="B296" s="250" t="s">
        <v>198</v>
      </c>
      <c r="C296" s="250">
        <v>86000</v>
      </c>
      <c r="D296" s="141" t="s">
        <v>202</v>
      </c>
      <c r="E296" s="251">
        <f aca="true" t="shared" si="52" ref="E296:J296">E295</f>
        <v>0</v>
      </c>
      <c r="F296" s="251">
        <f t="shared" si="52"/>
        <v>0</v>
      </c>
      <c r="G296" s="251">
        <f t="shared" si="52"/>
        <v>0</v>
      </c>
      <c r="H296" s="251">
        <f t="shared" si="52"/>
        <v>0</v>
      </c>
      <c r="I296" s="251">
        <f t="shared" si="52"/>
        <v>0</v>
      </c>
      <c r="J296" s="251">
        <f t="shared" si="52"/>
        <v>0</v>
      </c>
    </row>
    <row r="297" spans="1:10" s="6" customFormat="1" ht="6.75" customHeight="1">
      <c r="A297" s="61"/>
      <c r="B297" s="62"/>
      <c r="C297" s="62"/>
      <c r="D297" s="63"/>
      <c r="E297" s="64"/>
      <c r="F297" s="64"/>
      <c r="G297" s="64"/>
      <c r="H297" s="64"/>
      <c r="I297" s="64"/>
      <c r="J297" s="64"/>
    </row>
    <row r="298" spans="1:10" s="6" customFormat="1" ht="32.25" customHeight="1">
      <c r="A298" s="267"/>
      <c r="B298" s="267" t="s">
        <v>25</v>
      </c>
      <c r="C298" s="267">
        <v>80000</v>
      </c>
      <c r="D298" s="268" t="s">
        <v>203</v>
      </c>
      <c r="E298" s="269">
        <f aca="true" t="shared" si="53" ref="E298:J298">E263+E290+E296</f>
        <v>0</v>
      </c>
      <c r="F298" s="269">
        <f t="shared" si="53"/>
        <v>0</v>
      </c>
      <c r="G298" s="269">
        <f t="shared" si="53"/>
        <v>0</v>
      </c>
      <c r="H298" s="269">
        <f t="shared" si="53"/>
        <v>0</v>
      </c>
      <c r="I298" s="269">
        <f t="shared" si="53"/>
        <v>0</v>
      </c>
      <c r="J298" s="269">
        <f t="shared" si="53"/>
        <v>0</v>
      </c>
    </row>
    <row r="299" ht="15.75"/>
    <row r="300" spans="5:10" ht="15.75">
      <c r="E300" s="168"/>
      <c r="F300" s="168"/>
      <c r="G300" s="168"/>
      <c r="H300" s="168"/>
      <c r="I300" s="168"/>
      <c r="J300" s="168"/>
    </row>
    <row r="301" spans="5:10" ht="15.75">
      <c r="E301" s="169"/>
      <c r="F301" s="169"/>
      <c r="G301" s="169"/>
      <c r="H301" s="169"/>
      <c r="I301" s="169"/>
      <c r="J301" s="169"/>
    </row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>
      <c r="A332" s="170"/>
    </row>
    <row r="333" ht="15.75">
      <c r="A333" s="170"/>
    </row>
    <row r="871" ht="15.75"/>
    <row r="872" ht="15.75"/>
    <row r="873" ht="15.75"/>
    <row r="874" ht="15.75"/>
    <row r="875" ht="15.75"/>
    <row r="876" ht="15.75"/>
    <row r="877" ht="15.75"/>
    <row r="878" ht="15.75"/>
    <row r="879" ht="15.75"/>
    <row r="880" ht="15.75"/>
    <row r="881" ht="15.75"/>
    <row r="882" ht="15.75"/>
    <row r="883" ht="15.75"/>
    <row r="884" ht="15.75"/>
    <row r="885" ht="15.75"/>
  </sheetData>
  <sheetProtection/>
  <mergeCells count="12">
    <mergeCell ref="E2:J2"/>
    <mergeCell ref="E3:J3"/>
    <mergeCell ref="E4:J4"/>
    <mergeCell ref="A6:J6"/>
    <mergeCell ref="E7:I7"/>
    <mergeCell ref="E8:G8"/>
    <mergeCell ref="I8:J8"/>
    <mergeCell ref="A11:J11"/>
    <mergeCell ref="A8:A10"/>
    <mergeCell ref="B8:B10"/>
    <mergeCell ref="C8:C10"/>
    <mergeCell ref="D8:D10"/>
  </mergeCells>
  <printOptions horizontalCentered="1"/>
  <pageMargins left="0.5" right="0.2" top="0.55" bottom="0.58" header="0.39" footer="0.23999999999999996"/>
  <pageSetup horizontalDpi="600" verticalDpi="600" orientation="portrait" scale="54"/>
  <rowBreaks count="5" manualBreakCount="5">
    <brk id="64" max="9" man="1"/>
    <brk id="111" max="9" man="1"/>
    <brk id="159" max="9" man="1"/>
    <brk id="211" max="9" man="1"/>
    <brk id="255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77"/>
  <sheetViews>
    <sheetView view="pageBreakPreview" zoomScale="70" zoomScaleSheetLayoutView="70" workbookViewId="0" topLeftCell="A1">
      <pane xSplit="4" ySplit="9" topLeftCell="E175" activePane="bottomRight" state="frozen"/>
      <selection pane="bottomRight" activeCell="F179" sqref="F179"/>
    </sheetView>
  </sheetViews>
  <sheetFormatPr defaultColWidth="8.8515625" defaultRowHeight="15"/>
  <cols>
    <col min="1" max="1" width="4.57421875" style="10" customWidth="1"/>
    <col min="2" max="2" width="9.8515625" style="11" customWidth="1"/>
    <col min="3" max="3" width="11.57421875" style="12" customWidth="1"/>
    <col min="4" max="4" width="37.57421875" style="13" customWidth="1"/>
    <col min="5" max="6" width="30.140625" style="13" customWidth="1"/>
    <col min="7" max="7" width="37.57421875" style="13" customWidth="1"/>
    <col min="8" max="8" width="30.140625" style="13" customWidth="1"/>
    <col min="9" max="16384" width="8.8515625" style="11" customWidth="1"/>
  </cols>
  <sheetData>
    <row r="1" spans="5:8" s="1" customFormat="1" ht="15.75">
      <c r="E1" s="14" t="s">
        <v>567</v>
      </c>
      <c r="F1" s="14"/>
      <c r="H1" s="14" t="s">
        <v>567</v>
      </c>
    </row>
    <row r="2" spans="1:8" s="1" customFormat="1" ht="18.75">
      <c r="A2" s="15" t="s">
        <v>1</v>
      </c>
      <c r="B2" s="16"/>
      <c r="C2" s="16"/>
      <c r="D2" s="17"/>
      <c r="E2" s="18"/>
      <c r="F2" s="19"/>
      <c r="G2" s="17"/>
      <c r="H2" s="18"/>
    </row>
    <row r="3" spans="1:8" s="1" customFormat="1" ht="18.75">
      <c r="A3" s="20" t="s">
        <v>2</v>
      </c>
      <c r="B3" s="21"/>
      <c r="C3" s="22"/>
      <c r="D3" s="23"/>
      <c r="E3" s="18"/>
      <c r="F3" s="24"/>
      <c r="G3" s="23"/>
      <c r="H3" s="18"/>
    </row>
    <row r="4" spans="1:8" s="1" customFormat="1" ht="18.75">
      <c r="A4" s="15" t="s">
        <v>3</v>
      </c>
      <c r="B4" s="16"/>
      <c r="C4" s="16"/>
      <c r="D4" s="17"/>
      <c r="E4" s="18"/>
      <c r="F4" s="19"/>
      <c r="G4" s="17"/>
      <c r="H4" s="18"/>
    </row>
    <row r="5" spans="1:7" s="2" customFormat="1" ht="12.75">
      <c r="A5" s="25"/>
      <c r="C5" s="26"/>
      <c r="D5" s="26"/>
      <c r="G5" s="26"/>
    </row>
    <row r="6" spans="1:8" ht="34.5" customHeight="1">
      <c r="A6" s="27" t="s">
        <v>568</v>
      </c>
      <c r="B6" s="28"/>
      <c r="C6" s="28"/>
      <c r="D6" s="28"/>
      <c r="E6" s="28"/>
      <c r="F6" s="28"/>
      <c r="G6" s="28"/>
      <c r="H6" s="29"/>
    </row>
    <row r="7" spans="1:8" s="3" customFormat="1" ht="15.75">
      <c r="A7" s="30"/>
      <c r="C7" s="31"/>
      <c r="D7" s="32"/>
      <c r="E7" s="33"/>
      <c r="F7" s="33"/>
      <c r="G7" s="32"/>
      <c r="H7" s="33"/>
    </row>
    <row r="8" spans="1:8" s="4" customFormat="1" ht="27" customHeight="1">
      <c r="A8" s="34" t="s">
        <v>5</v>
      </c>
      <c r="B8" s="34" t="s">
        <v>6</v>
      </c>
      <c r="C8" s="34" t="s">
        <v>7</v>
      </c>
      <c r="D8" s="34" t="s">
        <v>8</v>
      </c>
      <c r="E8" s="35" t="s">
        <v>569</v>
      </c>
      <c r="F8" s="36" t="s">
        <v>570</v>
      </c>
      <c r="G8" s="37" t="s">
        <v>571</v>
      </c>
      <c r="H8" s="37" t="s">
        <v>572</v>
      </c>
    </row>
    <row r="9" spans="1:8" s="5" customFormat="1" ht="37.5" customHeight="1">
      <c r="A9" s="38"/>
      <c r="B9" s="38"/>
      <c r="C9" s="38"/>
      <c r="D9" s="38"/>
      <c r="E9" s="360" t="s">
        <v>16</v>
      </c>
      <c r="F9" s="40" t="s">
        <v>573</v>
      </c>
      <c r="G9" s="41"/>
      <c r="H9" s="41"/>
    </row>
    <row r="10" spans="1:8" s="6" customFormat="1" ht="3" customHeight="1">
      <c r="A10" s="42"/>
      <c r="B10" s="42"/>
      <c r="C10" s="42"/>
      <c r="D10" s="42"/>
      <c r="E10" s="42"/>
      <c r="F10" s="42"/>
      <c r="G10" s="42"/>
      <c r="H10" s="42"/>
    </row>
    <row r="11" spans="1:8" s="7" customFormat="1" ht="21" customHeight="1">
      <c r="A11" s="43" t="s">
        <v>18</v>
      </c>
      <c r="B11" s="44" t="s">
        <v>19</v>
      </c>
      <c r="C11" s="44">
        <v>60000</v>
      </c>
      <c r="D11" s="45" t="s">
        <v>20</v>
      </c>
      <c r="E11" s="45"/>
      <c r="F11" s="45"/>
      <c r="G11" s="45"/>
      <c r="H11" s="45"/>
    </row>
    <row r="12" spans="1:8" s="7" customFormat="1" ht="21" customHeight="1">
      <c r="A12" s="46" t="s">
        <v>29</v>
      </c>
      <c r="B12" s="47" t="s">
        <v>30</v>
      </c>
      <c r="C12" s="47">
        <v>61000</v>
      </c>
      <c r="D12" s="48" t="s">
        <v>31</v>
      </c>
      <c r="E12" s="48"/>
      <c r="F12" s="48"/>
      <c r="G12" s="48"/>
      <c r="H12" s="48"/>
    </row>
    <row r="13" spans="1:8" s="7" customFormat="1" ht="21" customHeight="1">
      <c r="A13" s="49" t="s">
        <v>70</v>
      </c>
      <c r="B13" s="50" t="s">
        <v>71</v>
      </c>
      <c r="C13" s="50">
        <v>61100</v>
      </c>
      <c r="D13" s="51" t="s">
        <v>72</v>
      </c>
      <c r="E13" s="51"/>
      <c r="F13" s="51"/>
      <c r="G13" s="51"/>
      <c r="H13" s="51"/>
    </row>
    <row r="14" spans="1:8" s="7" customFormat="1" ht="21" customHeight="1">
      <c r="A14" s="52">
        <v>1</v>
      </c>
      <c r="B14" s="53" t="s">
        <v>206</v>
      </c>
      <c r="C14" s="53">
        <v>61101</v>
      </c>
      <c r="D14" s="54" t="s">
        <v>207</v>
      </c>
      <c r="E14" s="55">
        <f>'ABM 7B'!J15</f>
        <v>0</v>
      </c>
      <c r="F14" s="55"/>
      <c r="G14" s="54"/>
      <c r="H14" s="55"/>
    </row>
    <row r="15" spans="1:8" s="7" customFormat="1" ht="21" customHeight="1">
      <c r="A15" s="52">
        <v>2</v>
      </c>
      <c r="B15" s="53" t="s">
        <v>208</v>
      </c>
      <c r="C15" s="53">
        <v>61198</v>
      </c>
      <c r="D15" s="54" t="s">
        <v>209</v>
      </c>
      <c r="E15" s="55">
        <f>'ABM 7B'!J16</f>
        <v>0</v>
      </c>
      <c r="F15" s="55"/>
      <c r="G15" s="54"/>
      <c r="H15" s="55"/>
    </row>
    <row r="16" spans="1:8" s="7" customFormat="1" ht="21" customHeight="1">
      <c r="A16" s="52">
        <v>3</v>
      </c>
      <c r="B16" s="53" t="s">
        <v>210</v>
      </c>
      <c r="C16" s="53">
        <v>61199</v>
      </c>
      <c r="D16" s="54" t="s">
        <v>211</v>
      </c>
      <c r="E16" s="55">
        <f>'ABM 7B'!J17</f>
        <v>0</v>
      </c>
      <c r="F16" s="55"/>
      <c r="G16" s="54"/>
      <c r="H16" s="55"/>
    </row>
    <row r="17" spans="1:8" s="7" customFormat="1" ht="21" customHeight="1">
      <c r="A17" s="49" t="s">
        <v>73</v>
      </c>
      <c r="B17" s="50" t="s">
        <v>74</v>
      </c>
      <c r="C17" s="50">
        <v>61200</v>
      </c>
      <c r="D17" s="51" t="s">
        <v>75</v>
      </c>
      <c r="E17" s="56">
        <f>'ABM 7B'!J19</f>
        <v>0</v>
      </c>
      <c r="F17" s="57"/>
      <c r="G17" s="51"/>
      <c r="H17" s="57"/>
    </row>
    <row r="18" spans="1:8" s="7" customFormat="1" ht="21" customHeight="1">
      <c r="A18" s="52">
        <v>4</v>
      </c>
      <c r="B18" s="53" t="s">
        <v>213</v>
      </c>
      <c r="C18" s="53">
        <v>61206</v>
      </c>
      <c r="D18" s="54" t="s">
        <v>214</v>
      </c>
      <c r="E18" s="55">
        <f>'ABM 7B'!J20</f>
        <v>0</v>
      </c>
      <c r="F18" s="55"/>
      <c r="G18" s="54"/>
      <c r="H18" s="55"/>
    </row>
    <row r="19" spans="1:8" s="8" customFormat="1" ht="21" customHeight="1">
      <c r="A19" s="49" t="s">
        <v>76</v>
      </c>
      <c r="B19" s="50" t="s">
        <v>77</v>
      </c>
      <c r="C19" s="50">
        <v>61300</v>
      </c>
      <c r="D19" s="51" t="s">
        <v>78</v>
      </c>
      <c r="E19" s="56">
        <f>'ABM 7B'!J22</f>
        <v>0</v>
      </c>
      <c r="F19" s="57"/>
      <c r="G19" s="51"/>
      <c r="H19" s="57"/>
    </row>
    <row r="20" spans="1:8" s="8" customFormat="1" ht="21" customHeight="1">
      <c r="A20" s="52">
        <v>5</v>
      </c>
      <c r="B20" s="53" t="s">
        <v>216</v>
      </c>
      <c r="C20" s="53">
        <v>61301</v>
      </c>
      <c r="D20" s="54" t="s">
        <v>217</v>
      </c>
      <c r="E20" s="55">
        <f>'ABM 7B'!J23</f>
        <v>0</v>
      </c>
      <c r="F20" s="55"/>
      <c r="G20" s="54"/>
      <c r="H20" s="55"/>
    </row>
    <row r="21" spans="1:8" s="8" customFormat="1" ht="21" customHeight="1">
      <c r="A21" s="52">
        <v>6</v>
      </c>
      <c r="B21" s="53" t="s">
        <v>218</v>
      </c>
      <c r="C21" s="53">
        <v>61302</v>
      </c>
      <c r="D21" s="54" t="s">
        <v>219</v>
      </c>
      <c r="E21" s="55">
        <f>'ABM 7B'!J24</f>
        <v>0</v>
      </c>
      <c r="F21" s="55"/>
      <c r="G21" s="54"/>
      <c r="H21" s="55"/>
    </row>
    <row r="22" spans="1:8" s="7" customFormat="1" ht="21" customHeight="1">
      <c r="A22" s="49" t="s">
        <v>79</v>
      </c>
      <c r="B22" s="50" t="s">
        <v>80</v>
      </c>
      <c r="C22" s="50">
        <v>61500</v>
      </c>
      <c r="D22" s="51" t="s">
        <v>81</v>
      </c>
      <c r="E22" s="56">
        <f>'ABM 7B'!J26</f>
        <v>0</v>
      </c>
      <c r="F22" s="57"/>
      <c r="G22" s="51"/>
      <c r="H22" s="57"/>
    </row>
    <row r="23" spans="1:8" s="7" customFormat="1" ht="21" customHeight="1">
      <c r="A23" s="52">
        <v>7</v>
      </c>
      <c r="B23" s="53" t="s">
        <v>221</v>
      </c>
      <c r="C23" s="58">
        <v>61599</v>
      </c>
      <c r="D23" s="54" t="s">
        <v>222</v>
      </c>
      <c r="E23" s="55">
        <f>'ABM 7B'!J27</f>
        <v>0</v>
      </c>
      <c r="F23" s="55"/>
      <c r="G23" s="54"/>
      <c r="H23" s="55"/>
    </row>
    <row r="24" spans="1:8" s="7" customFormat="1" ht="21" customHeight="1">
      <c r="A24" s="49" t="s">
        <v>82</v>
      </c>
      <c r="B24" s="50" t="s">
        <v>83</v>
      </c>
      <c r="C24" s="50">
        <v>61800</v>
      </c>
      <c r="D24" s="59" t="s">
        <v>84</v>
      </c>
      <c r="E24" s="56">
        <f>'ABM 7B'!J29</f>
        <v>0</v>
      </c>
      <c r="F24" s="57"/>
      <c r="G24" s="59"/>
      <c r="H24" s="57"/>
    </row>
    <row r="25" spans="1:8" s="7" customFormat="1" ht="21" customHeight="1">
      <c r="A25" s="52">
        <v>8</v>
      </c>
      <c r="B25" s="53" t="s">
        <v>224</v>
      </c>
      <c r="C25" s="60">
        <v>61812</v>
      </c>
      <c r="D25" s="54" t="s">
        <v>225</v>
      </c>
      <c r="E25" s="55">
        <f>'ABM 7B'!J30</f>
        <v>0</v>
      </c>
      <c r="F25" s="55"/>
      <c r="G25" s="54"/>
      <c r="H25" s="55"/>
    </row>
    <row r="26" spans="1:8" s="7" customFormat="1" ht="21" customHeight="1">
      <c r="A26" s="52">
        <v>9</v>
      </c>
      <c r="B26" s="53" t="s">
        <v>226</v>
      </c>
      <c r="C26" s="60">
        <v>61813</v>
      </c>
      <c r="D26" s="54" t="s">
        <v>227</v>
      </c>
      <c r="E26" s="55">
        <f>'ABM 7B'!J31</f>
        <v>0</v>
      </c>
      <c r="F26" s="55"/>
      <c r="G26" s="54"/>
      <c r="H26" s="55"/>
    </row>
    <row r="27" spans="1:8" s="7" customFormat="1" ht="21" customHeight="1">
      <c r="A27" s="52">
        <v>10</v>
      </c>
      <c r="B27" s="53" t="s">
        <v>228</v>
      </c>
      <c r="C27" s="60">
        <v>61814</v>
      </c>
      <c r="D27" s="54" t="s">
        <v>229</v>
      </c>
      <c r="E27" s="55">
        <f>'ABM 7B'!J32</f>
        <v>0</v>
      </c>
      <c r="F27" s="55"/>
      <c r="G27" s="54"/>
      <c r="H27" s="55"/>
    </row>
    <row r="28" spans="1:8" s="7" customFormat="1" ht="21" customHeight="1">
      <c r="A28" s="52">
        <v>11</v>
      </c>
      <c r="B28" s="53" t="s">
        <v>230</v>
      </c>
      <c r="C28" s="60">
        <v>61823</v>
      </c>
      <c r="D28" s="54" t="s">
        <v>231</v>
      </c>
      <c r="E28" s="55">
        <f>'ABM 7B'!J33</f>
        <v>0</v>
      </c>
      <c r="F28" s="55"/>
      <c r="G28" s="54"/>
      <c r="H28" s="55"/>
    </row>
    <row r="29" spans="1:8" s="7" customFormat="1" ht="21" customHeight="1">
      <c r="A29" s="52">
        <v>12</v>
      </c>
      <c r="B29" s="53" t="s">
        <v>232</v>
      </c>
      <c r="C29" s="60">
        <v>61899</v>
      </c>
      <c r="D29" s="54" t="s">
        <v>233</v>
      </c>
      <c r="E29" s="55">
        <f>'ABM 7B'!J34</f>
        <v>0</v>
      </c>
      <c r="F29" s="55"/>
      <c r="G29" s="54"/>
      <c r="H29" s="55"/>
    </row>
    <row r="30" spans="1:8" s="6" customFormat="1" ht="21" customHeight="1">
      <c r="A30" s="61"/>
      <c r="B30" s="62"/>
      <c r="C30" s="62"/>
      <c r="D30" s="63"/>
      <c r="E30" s="55">
        <f>'ABM 7B'!J37</f>
        <v>0</v>
      </c>
      <c r="F30" s="64"/>
      <c r="G30" s="63"/>
      <c r="H30" s="64"/>
    </row>
    <row r="31" spans="1:8" s="7" customFormat="1" ht="21" customHeight="1">
      <c r="A31" s="65" t="s">
        <v>32</v>
      </c>
      <c r="B31" s="66" t="s">
        <v>33</v>
      </c>
      <c r="C31" s="66">
        <v>62000</v>
      </c>
      <c r="D31" s="67" t="s">
        <v>34</v>
      </c>
      <c r="E31" s="68">
        <f>'ABM 7B'!J38</f>
        <v>0</v>
      </c>
      <c r="F31" s="69"/>
      <c r="G31" s="67"/>
      <c r="H31" s="69"/>
    </row>
    <row r="32" spans="1:8" s="7" customFormat="1" ht="21" customHeight="1">
      <c r="A32" s="49" t="s">
        <v>86</v>
      </c>
      <c r="B32" s="50" t="s">
        <v>87</v>
      </c>
      <c r="C32" s="50">
        <v>62700</v>
      </c>
      <c r="D32" s="51" t="s">
        <v>88</v>
      </c>
      <c r="E32" s="56">
        <f>'ABM 7B'!J39</f>
        <v>0</v>
      </c>
      <c r="F32" s="70"/>
      <c r="G32" s="71"/>
      <c r="H32" s="70"/>
    </row>
    <row r="33" spans="1:8" s="7" customFormat="1" ht="21" customHeight="1">
      <c r="A33" s="52">
        <v>13</v>
      </c>
      <c r="B33" s="53" t="s">
        <v>235</v>
      </c>
      <c r="C33" s="58">
        <v>62799</v>
      </c>
      <c r="D33" s="54" t="s">
        <v>236</v>
      </c>
      <c r="E33" s="55">
        <f>'ABM 7B'!J40</f>
        <v>0</v>
      </c>
      <c r="F33" s="55"/>
      <c r="G33" s="54"/>
      <c r="H33" s="55"/>
    </row>
    <row r="34" spans="1:8" s="7" customFormat="1" ht="21" customHeight="1">
      <c r="A34" s="49" t="s">
        <v>89</v>
      </c>
      <c r="B34" s="50" t="s">
        <v>90</v>
      </c>
      <c r="C34" s="50">
        <v>62800</v>
      </c>
      <c r="D34" s="51" t="s">
        <v>91</v>
      </c>
      <c r="E34" s="56">
        <f>'ABM 7B'!J42</f>
        <v>0</v>
      </c>
      <c r="F34" s="57"/>
      <c r="G34" s="51"/>
      <c r="H34" s="57"/>
    </row>
    <row r="35" spans="1:8" s="7" customFormat="1" ht="21" customHeight="1">
      <c r="A35" s="52">
        <v>14</v>
      </c>
      <c r="B35" s="53" t="s">
        <v>238</v>
      </c>
      <c r="C35" s="53">
        <v>62801</v>
      </c>
      <c r="D35" s="54" t="s">
        <v>239</v>
      </c>
      <c r="E35" s="55">
        <f>'ABM 7B'!J43</f>
        <v>0</v>
      </c>
      <c r="F35" s="55"/>
      <c r="G35" s="54"/>
      <c r="H35" s="55"/>
    </row>
    <row r="36" spans="1:8" s="7" customFormat="1" ht="21" customHeight="1">
      <c r="A36" s="52">
        <v>15</v>
      </c>
      <c r="B36" s="53" t="s">
        <v>240</v>
      </c>
      <c r="C36" s="53">
        <v>62802</v>
      </c>
      <c r="D36" s="54" t="s">
        <v>241</v>
      </c>
      <c r="E36" s="55">
        <f>'ABM 7B'!J44</f>
        <v>0</v>
      </c>
      <c r="F36" s="55"/>
      <c r="G36" s="54"/>
      <c r="H36" s="55"/>
    </row>
    <row r="37" spans="1:8" s="8" customFormat="1" ht="21" customHeight="1">
      <c r="A37" s="52">
        <v>16</v>
      </c>
      <c r="B37" s="53" t="s">
        <v>242</v>
      </c>
      <c r="C37" s="53">
        <v>62809</v>
      </c>
      <c r="D37" s="72" t="s">
        <v>243</v>
      </c>
      <c r="E37" s="55">
        <f>'ABM 7B'!J45</f>
        <v>0</v>
      </c>
      <c r="F37" s="55"/>
      <c r="G37" s="72"/>
      <c r="H37" s="55"/>
    </row>
    <row r="38" spans="1:8" s="7" customFormat="1" ht="21" customHeight="1">
      <c r="A38" s="52">
        <v>17</v>
      </c>
      <c r="B38" s="53" t="s">
        <v>244</v>
      </c>
      <c r="C38" s="53">
        <v>62899</v>
      </c>
      <c r="D38" s="54" t="s">
        <v>245</v>
      </c>
      <c r="E38" s="55">
        <f>'ABM 7B'!J46</f>
        <v>0</v>
      </c>
      <c r="F38" s="55"/>
      <c r="G38" s="54"/>
      <c r="H38" s="55"/>
    </row>
    <row r="39" spans="1:8" s="7" customFormat="1" ht="21" customHeight="1">
      <c r="A39" s="49" t="s">
        <v>92</v>
      </c>
      <c r="B39" s="50" t="s">
        <v>93</v>
      </c>
      <c r="C39" s="50">
        <v>62900</v>
      </c>
      <c r="D39" s="51" t="s">
        <v>94</v>
      </c>
      <c r="E39" s="56">
        <f>'ABM 7B'!J48</f>
        <v>0</v>
      </c>
      <c r="F39" s="57"/>
      <c r="G39" s="51"/>
      <c r="H39" s="57"/>
    </row>
    <row r="40" spans="1:8" s="7" customFormat="1" ht="21" customHeight="1">
      <c r="A40" s="52">
        <v>18</v>
      </c>
      <c r="B40" s="53" t="s">
        <v>247</v>
      </c>
      <c r="C40" s="58">
        <v>62999</v>
      </c>
      <c r="D40" s="54" t="s">
        <v>248</v>
      </c>
      <c r="E40" s="55">
        <f>'ABM 7B'!J49</f>
        <v>0</v>
      </c>
      <c r="F40" s="55"/>
      <c r="G40" s="54"/>
      <c r="H40" s="55"/>
    </row>
    <row r="41" spans="1:8" s="6" customFormat="1" ht="21" customHeight="1">
      <c r="A41" s="61"/>
      <c r="B41" s="62"/>
      <c r="C41" s="62"/>
      <c r="D41" s="63"/>
      <c r="E41" s="55">
        <f>'ABM 7B'!J52</f>
        <v>0</v>
      </c>
      <c r="F41" s="64"/>
      <c r="G41" s="63"/>
      <c r="H41" s="64"/>
    </row>
    <row r="42" spans="1:8" s="6" customFormat="1" ht="24" customHeight="1">
      <c r="A42" s="42"/>
      <c r="B42" s="73"/>
      <c r="C42" s="73"/>
      <c r="D42" s="74"/>
      <c r="E42" s="55">
        <f>'ABM 7B'!J54</f>
        <v>0</v>
      </c>
      <c r="F42" s="75"/>
      <c r="G42" s="74"/>
      <c r="H42" s="75"/>
    </row>
    <row r="43" spans="1:8" s="7" customFormat="1" ht="21" customHeight="1">
      <c r="A43" s="76" t="s">
        <v>21</v>
      </c>
      <c r="B43" s="77" t="s">
        <v>22</v>
      </c>
      <c r="C43" s="77">
        <v>70000</v>
      </c>
      <c r="D43" s="78" t="s">
        <v>23</v>
      </c>
      <c r="E43" s="79">
        <f>'ABM 7B'!J55</f>
        <v>0</v>
      </c>
      <c r="F43" s="80"/>
      <c r="G43" s="78"/>
      <c r="H43" s="80"/>
    </row>
    <row r="44" spans="1:8" s="7" customFormat="1" ht="31.5">
      <c r="A44" s="81" t="s">
        <v>36</v>
      </c>
      <c r="B44" s="82" t="s">
        <v>37</v>
      </c>
      <c r="C44" s="82">
        <v>71000</v>
      </c>
      <c r="D44" s="83" t="s">
        <v>38</v>
      </c>
      <c r="E44" s="84">
        <f>'ABM 7B'!J56</f>
        <v>0</v>
      </c>
      <c r="F44" s="84"/>
      <c r="G44" s="83"/>
      <c r="H44" s="84"/>
    </row>
    <row r="45" spans="1:8" s="7" customFormat="1" ht="21" customHeight="1">
      <c r="A45" s="85" t="s">
        <v>96</v>
      </c>
      <c r="B45" s="86" t="s">
        <v>97</v>
      </c>
      <c r="C45" s="86">
        <v>71100</v>
      </c>
      <c r="D45" s="87" t="s">
        <v>98</v>
      </c>
      <c r="E45" s="88">
        <f>'ABM 7B'!J57</f>
        <v>0</v>
      </c>
      <c r="F45" s="88"/>
      <c r="G45" s="87"/>
      <c r="H45" s="88"/>
    </row>
    <row r="46" spans="1:8" s="7" customFormat="1" ht="21" customHeight="1">
      <c r="A46" s="52">
        <v>19</v>
      </c>
      <c r="B46" s="53" t="s">
        <v>250</v>
      </c>
      <c r="C46" s="53">
        <v>71104</v>
      </c>
      <c r="D46" s="54" t="s">
        <v>251</v>
      </c>
      <c r="E46" s="55">
        <f>'ABM 7B'!J58</f>
        <v>0</v>
      </c>
      <c r="F46" s="55"/>
      <c r="G46" s="54"/>
      <c r="H46" s="55"/>
    </row>
    <row r="47" spans="1:8" s="7" customFormat="1" ht="31.5">
      <c r="A47" s="52">
        <v>20</v>
      </c>
      <c r="B47" s="53" t="s">
        <v>252</v>
      </c>
      <c r="C47" s="53">
        <v>71105</v>
      </c>
      <c r="D47" s="54" t="s">
        <v>253</v>
      </c>
      <c r="E47" s="55">
        <f>'ABM 7B'!J59</f>
        <v>0</v>
      </c>
      <c r="F47" s="55"/>
      <c r="G47" s="54"/>
      <c r="H47" s="55"/>
    </row>
    <row r="48" spans="1:8" s="8" customFormat="1" ht="21" customHeight="1">
      <c r="A48" s="52">
        <v>21</v>
      </c>
      <c r="B48" s="53" t="s">
        <v>254</v>
      </c>
      <c r="C48" s="53">
        <v>71106</v>
      </c>
      <c r="D48" s="72" t="s">
        <v>255</v>
      </c>
      <c r="E48" s="55">
        <f>'ABM 7B'!J60</f>
        <v>0</v>
      </c>
      <c r="F48" s="55"/>
      <c r="G48" s="72"/>
      <c r="H48" s="55"/>
    </row>
    <row r="49" spans="1:8" s="8" customFormat="1" ht="31.5">
      <c r="A49" s="52">
        <v>22</v>
      </c>
      <c r="B49" s="53" t="s">
        <v>256</v>
      </c>
      <c r="C49" s="53">
        <v>71109</v>
      </c>
      <c r="D49" s="72" t="s">
        <v>257</v>
      </c>
      <c r="E49" s="55">
        <f>'ABM 7B'!J61</f>
        <v>0</v>
      </c>
      <c r="F49" s="55"/>
      <c r="G49" s="72"/>
      <c r="H49" s="55"/>
    </row>
    <row r="50" spans="1:8" s="8" customFormat="1" ht="31.5">
      <c r="A50" s="52">
        <v>23</v>
      </c>
      <c r="B50" s="53" t="s">
        <v>258</v>
      </c>
      <c r="C50" s="53">
        <v>71110</v>
      </c>
      <c r="D50" s="72" t="s">
        <v>259</v>
      </c>
      <c r="E50" s="55">
        <f>'ABM 7B'!J62</f>
        <v>0</v>
      </c>
      <c r="F50" s="55"/>
      <c r="G50" s="72"/>
      <c r="H50" s="55"/>
    </row>
    <row r="51" spans="1:8" s="8" customFormat="1" ht="21" customHeight="1">
      <c r="A51" s="89">
        <v>24</v>
      </c>
      <c r="B51" s="361" t="s">
        <v>260</v>
      </c>
      <c r="C51" s="60">
        <v>71120</v>
      </c>
      <c r="D51" s="72" t="s">
        <v>261</v>
      </c>
      <c r="E51" s="55">
        <f>'ABM 7B'!J63</f>
        <v>0</v>
      </c>
      <c r="F51" s="55"/>
      <c r="G51" s="72"/>
      <c r="H51" s="55"/>
    </row>
    <row r="52" spans="1:8" s="8" customFormat="1" ht="21" customHeight="1">
      <c r="A52" s="52">
        <v>25</v>
      </c>
      <c r="B52" s="361" t="s">
        <v>262</v>
      </c>
      <c r="C52" s="60">
        <v>71121</v>
      </c>
      <c r="D52" s="91" t="s">
        <v>263</v>
      </c>
      <c r="E52" s="55">
        <f>'ABM 7B'!J64</f>
        <v>0</v>
      </c>
      <c r="F52" s="55"/>
      <c r="G52" s="91"/>
      <c r="H52" s="55"/>
    </row>
    <row r="53" spans="1:8" s="8" customFormat="1" ht="21" customHeight="1">
      <c r="A53" s="52">
        <v>26</v>
      </c>
      <c r="B53" s="361" t="s">
        <v>264</v>
      </c>
      <c r="C53" s="60">
        <v>71122</v>
      </c>
      <c r="D53" s="91" t="s">
        <v>265</v>
      </c>
      <c r="E53" s="55">
        <f>'ABM 7B'!J65</f>
        <v>0</v>
      </c>
      <c r="F53" s="55"/>
      <c r="G53" s="91"/>
      <c r="H53" s="55"/>
    </row>
    <row r="54" spans="1:8" s="8" customFormat="1" ht="21" customHeight="1">
      <c r="A54" s="52">
        <v>27</v>
      </c>
      <c r="B54" s="361" t="s">
        <v>266</v>
      </c>
      <c r="C54" s="60">
        <v>71123</v>
      </c>
      <c r="D54" s="92" t="s">
        <v>267</v>
      </c>
      <c r="E54" s="55">
        <f>'ABM 7B'!J66</f>
        <v>0</v>
      </c>
      <c r="F54" s="93"/>
      <c r="G54" s="92"/>
      <c r="H54" s="55"/>
    </row>
    <row r="55" spans="1:8" s="8" customFormat="1" ht="21" customHeight="1">
      <c r="A55" s="52">
        <v>28</v>
      </c>
      <c r="B55" s="53" t="s">
        <v>268</v>
      </c>
      <c r="C55" s="94">
        <v>71199</v>
      </c>
      <c r="D55" s="54" t="s">
        <v>269</v>
      </c>
      <c r="E55" s="55">
        <f>'ABM 7B'!J67</f>
        <v>0</v>
      </c>
      <c r="F55" s="55"/>
      <c r="G55" s="54"/>
      <c r="H55" s="55"/>
    </row>
    <row r="56" spans="1:8" s="8" customFormat="1" ht="21" customHeight="1">
      <c r="A56" s="85" t="s">
        <v>99</v>
      </c>
      <c r="B56" s="95" t="s">
        <v>100</v>
      </c>
      <c r="C56" s="95">
        <v>71200</v>
      </c>
      <c r="D56" s="96" t="s">
        <v>101</v>
      </c>
      <c r="E56" s="88">
        <f>'ABM 7B'!J69</f>
        <v>0</v>
      </c>
      <c r="F56" s="88"/>
      <c r="G56" s="96"/>
      <c r="H56" s="88"/>
    </row>
    <row r="57" spans="1:8" s="8" customFormat="1" ht="31.5">
      <c r="A57" s="52">
        <v>29</v>
      </c>
      <c r="B57" s="53" t="s">
        <v>271</v>
      </c>
      <c r="C57" s="53">
        <v>71201</v>
      </c>
      <c r="D57" s="72" t="s">
        <v>272</v>
      </c>
      <c r="E57" s="55">
        <f>'ABM 7B'!J70</f>
        <v>0</v>
      </c>
      <c r="F57" s="55"/>
      <c r="G57" s="72"/>
      <c r="H57" s="55"/>
    </row>
    <row r="58" spans="1:8" s="8" customFormat="1" ht="21" customHeight="1">
      <c r="A58" s="52">
        <v>30</v>
      </c>
      <c r="B58" s="53" t="s">
        <v>273</v>
      </c>
      <c r="C58" s="53">
        <v>71202</v>
      </c>
      <c r="D58" s="72" t="s">
        <v>274</v>
      </c>
      <c r="E58" s="55">
        <f>'ABM 7B'!J71</f>
        <v>0</v>
      </c>
      <c r="F58" s="55"/>
      <c r="G58" s="72"/>
      <c r="H58" s="55"/>
    </row>
    <row r="59" spans="1:8" s="8" customFormat="1" ht="21" customHeight="1">
      <c r="A59" s="52">
        <v>31</v>
      </c>
      <c r="B59" s="53" t="s">
        <v>275</v>
      </c>
      <c r="C59" s="53">
        <v>71203</v>
      </c>
      <c r="D59" s="72" t="s">
        <v>276</v>
      </c>
      <c r="E59" s="55">
        <f>'ABM 7B'!J72</f>
        <v>0</v>
      </c>
      <c r="F59" s="55"/>
      <c r="G59" s="72"/>
      <c r="H59" s="55"/>
    </row>
    <row r="60" spans="1:8" s="8" customFormat="1" ht="31.5">
      <c r="A60" s="52">
        <v>32</v>
      </c>
      <c r="B60" s="53" t="s">
        <v>277</v>
      </c>
      <c r="C60" s="53">
        <v>71204</v>
      </c>
      <c r="D60" s="72" t="s">
        <v>278</v>
      </c>
      <c r="E60" s="55">
        <f>'ABM 7B'!J73</f>
        <v>0</v>
      </c>
      <c r="F60" s="55"/>
      <c r="G60" s="72"/>
      <c r="H60" s="55"/>
    </row>
    <row r="61" spans="1:8" s="8" customFormat="1" ht="21" customHeight="1">
      <c r="A61" s="52">
        <v>33</v>
      </c>
      <c r="B61" s="53" t="s">
        <v>279</v>
      </c>
      <c r="C61" s="53">
        <v>71205</v>
      </c>
      <c r="D61" s="54" t="s">
        <v>280</v>
      </c>
      <c r="E61" s="55">
        <f>'ABM 7B'!J74</f>
        <v>0</v>
      </c>
      <c r="F61" s="55"/>
      <c r="G61" s="54"/>
      <c r="H61" s="55"/>
    </row>
    <row r="62" spans="1:8" s="8" customFormat="1" ht="47.25">
      <c r="A62" s="52">
        <v>34</v>
      </c>
      <c r="B62" s="53" t="s">
        <v>281</v>
      </c>
      <c r="C62" s="53">
        <v>71209</v>
      </c>
      <c r="D62" s="72" t="s">
        <v>282</v>
      </c>
      <c r="E62" s="55">
        <f>'ABM 7B'!J75</f>
        <v>0</v>
      </c>
      <c r="F62" s="55"/>
      <c r="G62" s="72"/>
      <c r="H62" s="55"/>
    </row>
    <row r="63" spans="1:8" s="8" customFormat="1" ht="21" customHeight="1">
      <c r="A63" s="52">
        <v>35</v>
      </c>
      <c r="B63" s="53" t="s">
        <v>283</v>
      </c>
      <c r="C63" s="53">
        <v>71210</v>
      </c>
      <c r="D63" s="54" t="s">
        <v>284</v>
      </c>
      <c r="E63" s="55">
        <f>'ABM 7B'!J76</f>
        <v>0</v>
      </c>
      <c r="F63" s="55"/>
      <c r="G63" s="54"/>
      <c r="H63" s="55"/>
    </row>
    <row r="64" spans="1:8" s="8" customFormat="1" ht="31.5">
      <c r="A64" s="52">
        <v>36</v>
      </c>
      <c r="B64" s="53" t="s">
        <v>285</v>
      </c>
      <c r="C64" s="53">
        <v>71211</v>
      </c>
      <c r="D64" s="54" t="s">
        <v>286</v>
      </c>
      <c r="E64" s="55">
        <f>'ABM 7B'!J77</f>
        <v>0</v>
      </c>
      <c r="F64" s="55"/>
      <c r="G64" s="54"/>
      <c r="H64" s="55"/>
    </row>
    <row r="65" spans="1:8" s="8" customFormat="1" ht="21" customHeight="1">
      <c r="A65" s="52">
        <v>37</v>
      </c>
      <c r="B65" s="53" t="s">
        <v>287</v>
      </c>
      <c r="C65" s="53">
        <v>71212</v>
      </c>
      <c r="D65" s="72" t="s">
        <v>288</v>
      </c>
      <c r="E65" s="55">
        <f>'ABM 7B'!J78</f>
        <v>0</v>
      </c>
      <c r="F65" s="55"/>
      <c r="G65" s="72"/>
      <c r="H65" s="55"/>
    </row>
    <row r="66" spans="1:8" s="8" customFormat="1" ht="21" customHeight="1">
      <c r="A66" s="52">
        <v>38</v>
      </c>
      <c r="B66" s="53" t="s">
        <v>289</v>
      </c>
      <c r="C66" s="53">
        <v>71214</v>
      </c>
      <c r="D66" s="72" t="s">
        <v>290</v>
      </c>
      <c r="E66" s="55">
        <f>'ABM 7B'!J79</f>
        <v>0</v>
      </c>
      <c r="F66" s="55"/>
      <c r="G66" s="72"/>
      <c r="H66" s="55"/>
    </row>
    <row r="67" spans="1:8" s="8" customFormat="1" ht="21" customHeight="1">
      <c r="A67" s="52">
        <v>39</v>
      </c>
      <c r="B67" s="53" t="s">
        <v>291</v>
      </c>
      <c r="C67" s="53">
        <v>71215</v>
      </c>
      <c r="D67" s="72" t="s">
        <v>292</v>
      </c>
      <c r="E67" s="55">
        <f>'ABM 7B'!J80</f>
        <v>0</v>
      </c>
      <c r="F67" s="55"/>
      <c r="G67" s="72"/>
      <c r="H67" s="55"/>
    </row>
    <row r="68" spans="1:8" s="9" customFormat="1" ht="31.5">
      <c r="A68" s="52">
        <v>40</v>
      </c>
      <c r="B68" s="53" t="s">
        <v>293</v>
      </c>
      <c r="C68" s="53">
        <v>71218</v>
      </c>
      <c r="D68" s="54" t="s">
        <v>294</v>
      </c>
      <c r="E68" s="55">
        <f>'ABM 7B'!J81</f>
        <v>0</v>
      </c>
      <c r="F68" s="97"/>
      <c r="G68" s="54"/>
      <c r="H68" s="97"/>
    </row>
    <row r="69" spans="1:8" s="8" customFormat="1" ht="63">
      <c r="A69" s="52">
        <v>41</v>
      </c>
      <c r="B69" s="53" t="s">
        <v>295</v>
      </c>
      <c r="C69" s="53">
        <v>71219</v>
      </c>
      <c r="D69" s="72" t="s">
        <v>296</v>
      </c>
      <c r="E69" s="55">
        <f>'ABM 7B'!J82</f>
        <v>0</v>
      </c>
      <c r="F69" s="55"/>
      <c r="G69" s="72"/>
      <c r="H69" s="55"/>
    </row>
    <row r="70" spans="1:8" s="8" customFormat="1" ht="21" customHeight="1">
      <c r="A70" s="52">
        <v>42</v>
      </c>
      <c r="B70" s="53" t="s">
        <v>297</v>
      </c>
      <c r="C70" s="53">
        <v>71227</v>
      </c>
      <c r="D70" s="54" t="s">
        <v>298</v>
      </c>
      <c r="E70" s="55">
        <f>'ABM 7B'!J83</f>
        <v>0</v>
      </c>
      <c r="F70" s="55"/>
      <c r="G70" s="54"/>
      <c r="H70" s="55"/>
    </row>
    <row r="71" spans="1:8" s="8" customFormat="1" ht="47.25">
      <c r="A71" s="52">
        <v>43</v>
      </c>
      <c r="B71" s="53" t="s">
        <v>299</v>
      </c>
      <c r="C71" s="53">
        <v>71229</v>
      </c>
      <c r="D71" s="72" t="s">
        <v>300</v>
      </c>
      <c r="E71" s="55">
        <f>'ABM 7B'!J84</f>
        <v>0</v>
      </c>
      <c r="F71" s="55"/>
      <c r="G71" s="72"/>
      <c r="H71" s="55"/>
    </row>
    <row r="72" spans="1:8" s="8" customFormat="1" ht="21" customHeight="1">
      <c r="A72" s="52">
        <v>44</v>
      </c>
      <c r="B72" s="53" t="s">
        <v>301</v>
      </c>
      <c r="C72" s="53">
        <v>71236</v>
      </c>
      <c r="D72" s="72" t="s">
        <v>302</v>
      </c>
      <c r="E72" s="55">
        <f>'ABM 7B'!J85</f>
        <v>0</v>
      </c>
      <c r="F72" s="55"/>
      <c r="G72" s="72"/>
      <c r="H72" s="55"/>
    </row>
    <row r="73" spans="1:8" s="8" customFormat="1" ht="21" customHeight="1">
      <c r="A73" s="52">
        <v>45</v>
      </c>
      <c r="B73" s="53" t="s">
        <v>303</v>
      </c>
      <c r="C73" s="53">
        <v>71248</v>
      </c>
      <c r="D73" s="72" t="s">
        <v>304</v>
      </c>
      <c r="E73" s="55">
        <f>'ABM 7B'!J86</f>
        <v>0</v>
      </c>
      <c r="F73" s="55"/>
      <c r="G73" s="72"/>
      <c r="H73" s="55"/>
    </row>
    <row r="74" spans="1:8" s="8" customFormat="1" ht="21" customHeight="1">
      <c r="A74" s="52">
        <v>46</v>
      </c>
      <c r="B74" s="53" t="s">
        <v>305</v>
      </c>
      <c r="C74" s="53">
        <v>71253</v>
      </c>
      <c r="D74" s="72" t="s">
        <v>306</v>
      </c>
      <c r="E74" s="55">
        <f>'ABM 7B'!J87</f>
        <v>0</v>
      </c>
      <c r="F74" s="55"/>
      <c r="G74" s="72"/>
      <c r="H74" s="55"/>
    </row>
    <row r="75" spans="1:8" s="8" customFormat="1" ht="31.5">
      <c r="A75" s="52">
        <v>47</v>
      </c>
      <c r="B75" s="53" t="s">
        <v>307</v>
      </c>
      <c r="C75" s="53">
        <v>71256</v>
      </c>
      <c r="D75" s="72" t="s">
        <v>308</v>
      </c>
      <c r="E75" s="55">
        <f>'ABM 7B'!J88</f>
        <v>0</v>
      </c>
      <c r="F75" s="55"/>
      <c r="G75" s="72"/>
      <c r="H75" s="55"/>
    </row>
    <row r="76" spans="1:8" s="8" customFormat="1" ht="31.5">
      <c r="A76" s="52">
        <v>48</v>
      </c>
      <c r="B76" s="53" t="s">
        <v>309</v>
      </c>
      <c r="C76" s="53">
        <v>71257</v>
      </c>
      <c r="D76" s="72" t="s">
        <v>310</v>
      </c>
      <c r="E76" s="55">
        <f>'ABM 7B'!J89</f>
        <v>0</v>
      </c>
      <c r="F76" s="55"/>
      <c r="G76" s="72"/>
      <c r="H76" s="55"/>
    </row>
    <row r="77" spans="1:8" s="8" customFormat="1" ht="21" customHeight="1">
      <c r="A77" s="52">
        <v>49</v>
      </c>
      <c r="B77" s="53" t="s">
        <v>311</v>
      </c>
      <c r="C77" s="53">
        <v>71258</v>
      </c>
      <c r="D77" s="72" t="s">
        <v>312</v>
      </c>
      <c r="E77" s="55">
        <f>'ABM 7B'!J90</f>
        <v>0</v>
      </c>
      <c r="F77" s="55"/>
      <c r="G77" s="72"/>
      <c r="H77" s="55"/>
    </row>
    <row r="78" spans="1:8" s="8" customFormat="1" ht="21" customHeight="1">
      <c r="A78" s="52">
        <v>50</v>
      </c>
      <c r="B78" s="53" t="s">
        <v>313</v>
      </c>
      <c r="C78" s="98">
        <v>71262</v>
      </c>
      <c r="D78" s="72" t="s">
        <v>314</v>
      </c>
      <c r="E78" s="55">
        <f>'ABM 7B'!J91</f>
        <v>0</v>
      </c>
      <c r="F78" s="55"/>
      <c r="G78" s="72"/>
      <c r="H78" s="55"/>
    </row>
    <row r="79" spans="1:8" s="8" customFormat="1" ht="21" customHeight="1">
      <c r="A79" s="52">
        <v>51</v>
      </c>
      <c r="B79" s="53" t="s">
        <v>315</v>
      </c>
      <c r="C79" s="98">
        <v>71266</v>
      </c>
      <c r="D79" s="99" t="s">
        <v>316</v>
      </c>
      <c r="E79" s="55">
        <f>'ABM 7B'!J92</f>
        <v>0</v>
      </c>
      <c r="F79" s="55"/>
      <c r="G79" s="99"/>
      <c r="H79" s="55"/>
    </row>
    <row r="80" spans="1:8" s="8" customFormat="1" ht="21" customHeight="1">
      <c r="A80" s="52">
        <v>52</v>
      </c>
      <c r="B80" s="53" t="s">
        <v>317</v>
      </c>
      <c r="C80" s="98">
        <v>71270</v>
      </c>
      <c r="D80" s="99" t="s">
        <v>318</v>
      </c>
      <c r="E80" s="55">
        <f>'ABM 7B'!J93</f>
        <v>0</v>
      </c>
      <c r="F80" s="55"/>
      <c r="G80" s="99"/>
      <c r="H80" s="55"/>
    </row>
    <row r="81" spans="1:8" s="8" customFormat="1" ht="21" customHeight="1">
      <c r="A81" s="52">
        <v>53</v>
      </c>
      <c r="B81" s="53" t="s">
        <v>319</v>
      </c>
      <c r="C81" s="98">
        <v>71274</v>
      </c>
      <c r="D81" s="99" t="s">
        <v>320</v>
      </c>
      <c r="E81" s="55">
        <f>'ABM 7B'!J94</f>
        <v>0</v>
      </c>
      <c r="F81" s="55"/>
      <c r="G81" s="99"/>
      <c r="H81" s="55"/>
    </row>
    <row r="82" spans="1:8" s="8" customFormat="1" ht="31.5">
      <c r="A82" s="52">
        <v>54</v>
      </c>
      <c r="B82" s="53" t="s">
        <v>321</v>
      </c>
      <c r="C82" s="98">
        <v>71275</v>
      </c>
      <c r="D82" s="99" t="s">
        <v>322</v>
      </c>
      <c r="E82" s="55">
        <f>'ABM 7B'!J95</f>
        <v>0</v>
      </c>
      <c r="F82" s="55"/>
      <c r="G82" s="99"/>
      <c r="H82" s="55"/>
    </row>
    <row r="83" spans="1:8" s="8" customFormat="1" ht="31.5">
      <c r="A83" s="52">
        <v>55</v>
      </c>
      <c r="B83" s="53" t="s">
        <v>323</v>
      </c>
      <c r="C83" s="53">
        <v>71278</v>
      </c>
      <c r="D83" s="91" t="s">
        <v>324</v>
      </c>
      <c r="E83" s="55">
        <f>'ABM 7B'!J96</f>
        <v>0</v>
      </c>
      <c r="F83" s="55"/>
      <c r="G83" s="91"/>
      <c r="H83" s="55"/>
    </row>
    <row r="84" spans="1:8" s="8" customFormat="1" ht="31.5">
      <c r="A84" s="52">
        <v>56</v>
      </c>
      <c r="B84" s="53" t="s">
        <v>325</v>
      </c>
      <c r="C84" s="60">
        <v>71281</v>
      </c>
      <c r="D84" s="72" t="s">
        <v>326</v>
      </c>
      <c r="E84" s="55">
        <f>'ABM 7B'!J97</f>
        <v>0</v>
      </c>
      <c r="F84" s="55"/>
      <c r="G84" s="72"/>
      <c r="H84" s="55"/>
    </row>
    <row r="85" spans="1:8" s="8" customFormat="1" ht="21" customHeight="1">
      <c r="A85" s="52">
        <v>57</v>
      </c>
      <c r="B85" s="53" t="s">
        <v>327</v>
      </c>
      <c r="C85" s="53">
        <v>71286</v>
      </c>
      <c r="D85" s="72" t="s">
        <v>328</v>
      </c>
      <c r="E85" s="55">
        <f>'ABM 7B'!J98</f>
        <v>0</v>
      </c>
      <c r="F85" s="55"/>
      <c r="G85" s="72"/>
      <c r="H85" s="55"/>
    </row>
    <row r="86" spans="1:8" s="8" customFormat="1" ht="21" customHeight="1">
      <c r="A86" s="52">
        <v>58</v>
      </c>
      <c r="B86" s="53" t="s">
        <v>329</v>
      </c>
      <c r="C86" s="53">
        <v>71288</v>
      </c>
      <c r="D86" s="72" t="s">
        <v>330</v>
      </c>
      <c r="E86" s="55">
        <f>'ABM 7B'!J99</f>
        <v>0</v>
      </c>
      <c r="F86" s="55"/>
      <c r="G86" s="72"/>
      <c r="H86" s="55"/>
    </row>
    <row r="87" spans="1:8" s="8" customFormat="1" ht="21" customHeight="1">
      <c r="A87" s="52">
        <v>59</v>
      </c>
      <c r="B87" s="53" t="s">
        <v>331</v>
      </c>
      <c r="C87" s="53">
        <v>71289</v>
      </c>
      <c r="D87" s="72" t="s">
        <v>332</v>
      </c>
      <c r="E87" s="55">
        <f>'ABM 7B'!J100</f>
        <v>0</v>
      </c>
      <c r="F87" s="55"/>
      <c r="G87" s="72"/>
      <c r="H87" s="55"/>
    </row>
    <row r="88" spans="1:8" s="8" customFormat="1" ht="21" customHeight="1">
      <c r="A88" s="52">
        <v>60</v>
      </c>
      <c r="B88" s="53" t="s">
        <v>333</v>
      </c>
      <c r="C88" s="53">
        <v>71290</v>
      </c>
      <c r="D88" s="72" t="s">
        <v>334</v>
      </c>
      <c r="E88" s="55">
        <f>'ABM 7B'!J101</f>
        <v>0</v>
      </c>
      <c r="F88" s="55"/>
      <c r="G88" s="72"/>
      <c r="H88" s="55"/>
    </row>
    <row r="89" spans="1:8" s="8" customFormat="1" ht="21" customHeight="1">
      <c r="A89" s="52">
        <v>61</v>
      </c>
      <c r="B89" s="53" t="s">
        <v>335</v>
      </c>
      <c r="C89" s="53">
        <v>71291</v>
      </c>
      <c r="D89" s="72" t="s">
        <v>336</v>
      </c>
      <c r="E89" s="55">
        <f>'ABM 7B'!J102</f>
        <v>0</v>
      </c>
      <c r="F89" s="55"/>
      <c r="G89" s="72"/>
      <c r="H89" s="55"/>
    </row>
    <row r="90" spans="1:8" s="8" customFormat="1" ht="21" customHeight="1">
      <c r="A90" s="52">
        <v>62</v>
      </c>
      <c r="B90" s="53" t="s">
        <v>337</v>
      </c>
      <c r="C90" s="53">
        <v>71292</v>
      </c>
      <c r="D90" s="72" t="s">
        <v>338</v>
      </c>
      <c r="E90" s="55">
        <f>'ABM 7B'!J103</f>
        <v>0</v>
      </c>
      <c r="F90" s="55"/>
      <c r="G90" s="72"/>
      <c r="H90" s="55"/>
    </row>
    <row r="91" spans="1:8" s="8" customFormat="1" ht="21" customHeight="1">
      <c r="A91" s="52">
        <v>63</v>
      </c>
      <c r="B91" s="53" t="s">
        <v>339</v>
      </c>
      <c r="C91" s="53">
        <v>71293</v>
      </c>
      <c r="D91" s="72" t="s">
        <v>340</v>
      </c>
      <c r="E91" s="55">
        <f>'ABM 7B'!J104</f>
        <v>0</v>
      </c>
      <c r="F91" s="55"/>
      <c r="G91" s="72"/>
      <c r="H91" s="55"/>
    </row>
    <row r="92" spans="1:8" s="8" customFormat="1" ht="30" customHeight="1">
      <c r="A92" s="52">
        <v>64</v>
      </c>
      <c r="B92" s="53" t="s">
        <v>341</v>
      </c>
      <c r="C92" s="53">
        <v>71298</v>
      </c>
      <c r="D92" s="72" t="s">
        <v>342</v>
      </c>
      <c r="E92" s="55">
        <f>'ABM 7B'!J105</f>
        <v>0</v>
      </c>
      <c r="F92" s="55"/>
      <c r="G92" s="72"/>
      <c r="H92" s="55"/>
    </row>
    <row r="93" spans="1:8" s="8" customFormat="1" ht="21" customHeight="1">
      <c r="A93" s="52">
        <v>65</v>
      </c>
      <c r="B93" s="53" t="s">
        <v>343</v>
      </c>
      <c r="C93" s="53">
        <v>71299</v>
      </c>
      <c r="D93" s="54" t="s">
        <v>344</v>
      </c>
      <c r="E93" s="55">
        <f>'ABM 7B'!J106</f>
        <v>0</v>
      </c>
      <c r="F93" s="55"/>
      <c r="G93" s="54"/>
      <c r="H93" s="55"/>
    </row>
    <row r="94" spans="1:8" s="8" customFormat="1" ht="31.5">
      <c r="A94" s="85" t="s">
        <v>102</v>
      </c>
      <c r="B94" s="100" t="s">
        <v>103</v>
      </c>
      <c r="C94" s="100">
        <v>71300</v>
      </c>
      <c r="D94" s="101" t="s">
        <v>104</v>
      </c>
      <c r="E94" s="88">
        <f>'ABM 7B'!J108</f>
        <v>0</v>
      </c>
      <c r="F94" s="88"/>
      <c r="G94" s="101"/>
      <c r="H94" s="88"/>
    </row>
    <row r="95" spans="1:8" s="8" customFormat="1" ht="31.5">
      <c r="A95" s="52">
        <v>66</v>
      </c>
      <c r="B95" s="102" t="s">
        <v>346</v>
      </c>
      <c r="C95" s="53">
        <v>71301</v>
      </c>
      <c r="D95" s="103" t="s">
        <v>104</v>
      </c>
      <c r="E95" s="55">
        <f>'ABM 7B'!J109</f>
        <v>0</v>
      </c>
      <c r="F95" s="55"/>
      <c r="G95" s="103"/>
      <c r="H95" s="55"/>
    </row>
    <row r="96" spans="1:8" s="8" customFormat="1" ht="21" customHeight="1">
      <c r="A96" s="52">
        <v>67</v>
      </c>
      <c r="B96" s="102" t="s">
        <v>347</v>
      </c>
      <c r="C96" s="53">
        <v>71399</v>
      </c>
      <c r="D96" s="72" t="s">
        <v>348</v>
      </c>
      <c r="E96" s="55">
        <f>'ABM 7B'!J110</f>
        <v>0</v>
      </c>
      <c r="F96" s="55"/>
      <c r="G96" s="72"/>
      <c r="H96" s="55"/>
    </row>
    <row r="97" spans="1:8" s="8" customFormat="1" ht="21" customHeight="1">
      <c r="A97" s="85" t="s">
        <v>105</v>
      </c>
      <c r="B97" s="100" t="s">
        <v>106</v>
      </c>
      <c r="C97" s="100">
        <v>71400</v>
      </c>
      <c r="D97" s="101" t="s">
        <v>101</v>
      </c>
      <c r="E97" s="88">
        <f>'ABM 7B'!J112</f>
        <v>0</v>
      </c>
      <c r="F97" s="88"/>
      <c r="G97" s="101"/>
      <c r="H97" s="88"/>
    </row>
    <row r="98" spans="1:8" s="8" customFormat="1" ht="21" customHeight="1">
      <c r="A98" s="52">
        <v>68</v>
      </c>
      <c r="B98" s="102" t="s">
        <v>350</v>
      </c>
      <c r="C98" s="53">
        <v>71402</v>
      </c>
      <c r="D98" s="72" t="s">
        <v>351</v>
      </c>
      <c r="E98" s="55">
        <f>'ABM 7B'!J113</f>
        <v>0</v>
      </c>
      <c r="F98" s="55"/>
      <c r="G98" s="72"/>
      <c r="H98" s="55"/>
    </row>
    <row r="99" spans="1:8" s="8" customFormat="1" ht="21" customHeight="1">
      <c r="A99" s="52">
        <v>69</v>
      </c>
      <c r="B99" s="102" t="s">
        <v>352</v>
      </c>
      <c r="C99" s="53">
        <v>71499</v>
      </c>
      <c r="D99" s="104" t="s">
        <v>353</v>
      </c>
      <c r="E99" s="55">
        <f>'ABM 7B'!J114</f>
        <v>0</v>
      </c>
      <c r="F99" s="55"/>
      <c r="G99" s="104"/>
      <c r="H99" s="55"/>
    </row>
    <row r="100" spans="1:8" s="8" customFormat="1" ht="21" customHeight="1">
      <c r="A100" s="85" t="s">
        <v>107</v>
      </c>
      <c r="B100" s="100" t="s">
        <v>108</v>
      </c>
      <c r="C100" s="100">
        <v>71900</v>
      </c>
      <c r="D100" s="101" t="s">
        <v>109</v>
      </c>
      <c r="E100" s="88">
        <f>'ABM 7B'!J116</f>
        <v>0</v>
      </c>
      <c r="F100" s="88"/>
      <c r="G100" s="101"/>
      <c r="H100" s="88"/>
    </row>
    <row r="101" spans="1:8" s="8" customFormat="1" ht="21" customHeight="1">
      <c r="A101" s="52">
        <v>70</v>
      </c>
      <c r="B101" s="102" t="s">
        <v>354</v>
      </c>
      <c r="C101" s="58">
        <v>71999</v>
      </c>
      <c r="D101" s="103" t="s">
        <v>109</v>
      </c>
      <c r="E101" s="55">
        <f>'ABM 7B'!J117</f>
        <v>0</v>
      </c>
      <c r="F101" s="55"/>
      <c r="G101" s="103"/>
      <c r="H101" s="55"/>
    </row>
    <row r="102" spans="1:8" s="6" customFormat="1" ht="12" customHeight="1">
      <c r="A102" s="61"/>
      <c r="B102" s="58"/>
      <c r="C102" s="58"/>
      <c r="D102" s="105"/>
      <c r="E102" s="55">
        <f>'ABM 7B'!J120</f>
        <v>0</v>
      </c>
      <c r="F102" s="106"/>
      <c r="G102" s="105"/>
      <c r="H102" s="106"/>
    </row>
    <row r="103" spans="1:8" s="7" customFormat="1" ht="31.5">
      <c r="A103" s="81" t="s">
        <v>39</v>
      </c>
      <c r="B103" s="107" t="s">
        <v>40</v>
      </c>
      <c r="C103" s="107">
        <v>72000</v>
      </c>
      <c r="D103" s="83" t="s">
        <v>41</v>
      </c>
      <c r="E103" s="84">
        <f>'ABM 7B'!J121</f>
        <v>0</v>
      </c>
      <c r="F103" s="84"/>
      <c r="G103" s="83"/>
      <c r="H103" s="84"/>
    </row>
    <row r="104" spans="1:8" s="7" customFormat="1" ht="21" customHeight="1">
      <c r="A104" s="85" t="s">
        <v>111</v>
      </c>
      <c r="B104" s="108" t="s">
        <v>112</v>
      </c>
      <c r="C104" s="108">
        <v>72100</v>
      </c>
      <c r="D104" s="109" t="s">
        <v>113</v>
      </c>
      <c r="E104" s="88">
        <f>'ABM 7B'!J122</f>
        <v>0</v>
      </c>
      <c r="F104" s="88"/>
      <c r="G104" s="109"/>
      <c r="H104" s="88"/>
    </row>
    <row r="105" spans="1:8" s="7" customFormat="1" ht="31.5">
      <c r="A105" s="52">
        <v>71</v>
      </c>
      <c r="B105" s="110" t="s">
        <v>355</v>
      </c>
      <c r="C105" s="60">
        <v>72101</v>
      </c>
      <c r="D105" s="111" t="s">
        <v>356</v>
      </c>
      <c r="E105" s="55">
        <f>'ABM 7B'!J123</f>
        <v>0</v>
      </c>
      <c r="F105" s="55"/>
      <c r="G105" s="111"/>
      <c r="H105" s="55"/>
    </row>
    <row r="106" spans="1:8" s="7" customFormat="1" ht="21" customHeight="1">
      <c r="A106" s="52">
        <v>72</v>
      </c>
      <c r="B106" s="110" t="s">
        <v>357</v>
      </c>
      <c r="C106" s="60">
        <v>72103</v>
      </c>
      <c r="D106" s="54" t="s">
        <v>358</v>
      </c>
      <c r="E106" s="55">
        <f>'ABM 7B'!J124</f>
        <v>0</v>
      </c>
      <c r="F106" s="55"/>
      <c r="G106" s="54"/>
      <c r="H106" s="55"/>
    </row>
    <row r="107" spans="1:8" s="7" customFormat="1" ht="21" customHeight="1">
      <c r="A107" s="52">
        <v>73</v>
      </c>
      <c r="B107" s="110" t="s">
        <v>359</v>
      </c>
      <c r="C107" s="60">
        <v>72104</v>
      </c>
      <c r="D107" s="54" t="s">
        <v>360</v>
      </c>
      <c r="E107" s="55">
        <f>'ABM 7B'!J125</f>
        <v>0</v>
      </c>
      <c r="F107" s="55"/>
      <c r="G107" s="54"/>
      <c r="H107" s="55"/>
    </row>
    <row r="108" spans="1:8" s="7" customFormat="1" ht="21" customHeight="1">
      <c r="A108" s="112">
        <v>74</v>
      </c>
      <c r="B108" s="110" t="s">
        <v>361</v>
      </c>
      <c r="C108" s="60">
        <v>72109</v>
      </c>
      <c r="D108" s="103" t="s">
        <v>362</v>
      </c>
      <c r="E108" s="55">
        <f>'ABM 7B'!J126</f>
        <v>0</v>
      </c>
      <c r="F108" s="55"/>
      <c r="G108" s="103"/>
      <c r="H108" s="55"/>
    </row>
    <row r="109" spans="1:8" s="7" customFormat="1" ht="31.5">
      <c r="A109" s="52">
        <v>75</v>
      </c>
      <c r="B109" s="110" t="s">
        <v>363</v>
      </c>
      <c r="C109" s="53">
        <v>72112</v>
      </c>
      <c r="D109" s="113" t="s">
        <v>364</v>
      </c>
      <c r="E109" s="55">
        <f>'ABM 7B'!J127</f>
        <v>0</v>
      </c>
      <c r="F109" s="55"/>
      <c r="G109" s="113"/>
      <c r="H109" s="55"/>
    </row>
    <row r="110" spans="1:8" s="7" customFormat="1" ht="21" customHeight="1">
      <c r="A110" s="52">
        <v>76</v>
      </c>
      <c r="B110" s="110" t="s">
        <v>365</v>
      </c>
      <c r="C110" s="60">
        <v>72199</v>
      </c>
      <c r="D110" s="54" t="s">
        <v>366</v>
      </c>
      <c r="E110" s="55">
        <f>'ABM 7B'!J128</f>
        <v>0</v>
      </c>
      <c r="F110" s="55"/>
      <c r="G110" s="54"/>
      <c r="H110" s="55"/>
    </row>
    <row r="111" spans="1:8" s="7" customFormat="1" ht="21" customHeight="1">
      <c r="A111" s="85" t="s">
        <v>114</v>
      </c>
      <c r="B111" s="108" t="s">
        <v>115</v>
      </c>
      <c r="C111" s="108">
        <v>72200</v>
      </c>
      <c r="D111" s="101" t="s">
        <v>116</v>
      </c>
      <c r="E111" s="88">
        <f>'ABM 7B'!J130</f>
        <v>0</v>
      </c>
      <c r="F111" s="88"/>
      <c r="G111" s="101"/>
      <c r="H111" s="88"/>
    </row>
    <row r="112" spans="1:8" s="7" customFormat="1" ht="21" customHeight="1">
      <c r="A112" s="52">
        <v>77</v>
      </c>
      <c r="B112" s="110" t="s">
        <v>368</v>
      </c>
      <c r="C112" s="114">
        <v>72204</v>
      </c>
      <c r="D112" s="103" t="s">
        <v>369</v>
      </c>
      <c r="E112" s="55">
        <f>'ABM 7B'!J131</f>
        <v>0</v>
      </c>
      <c r="F112" s="55"/>
      <c r="G112" s="103"/>
      <c r="H112" s="55"/>
    </row>
    <row r="113" spans="1:8" s="7" customFormat="1" ht="21" customHeight="1">
      <c r="A113" s="85" t="s">
        <v>114</v>
      </c>
      <c r="B113" s="108" t="s">
        <v>117</v>
      </c>
      <c r="C113" s="108">
        <v>72300</v>
      </c>
      <c r="D113" s="101" t="s">
        <v>118</v>
      </c>
      <c r="E113" s="88">
        <f>'ABM 7B'!J133</f>
        <v>0</v>
      </c>
      <c r="F113" s="88"/>
      <c r="G113" s="101"/>
      <c r="H113" s="88"/>
    </row>
    <row r="114" spans="1:8" s="7" customFormat="1" ht="21" customHeight="1">
      <c r="A114" s="52">
        <v>78</v>
      </c>
      <c r="B114" s="110" t="s">
        <v>371</v>
      </c>
      <c r="C114" s="114">
        <v>72399</v>
      </c>
      <c r="D114" s="103" t="s">
        <v>372</v>
      </c>
      <c r="E114" s="55">
        <f>'ABM 7B'!J134</f>
        <v>0</v>
      </c>
      <c r="F114" s="55"/>
      <c r="G114" s="103"/>
      <c r="H114" s="55"/>
    </row>
    <row r="115" spans="1:8" s="7" customFormat="1" ht="21" customHeight="1">
      <c r="A115" s="85" t="s">
        <v>119</v>
      </c>
      <c r="B115" s="108" t="s">
        <v>120</v>
      </c>
      <c r="C115" s="108">
        <v>72400</v>
      </c>
      <c r="D115" s="101" t="s">
        <v>121</v>
      </c>
      <c r="E115" s="88">
        <f>'ABM 7B'!J136</f>
        <v>0</v>
      </c>
      <c r="F115" s="88"/>
      <c r="G115" s="101"/>
      <c r="H115" s="88"/>
    </row>
    <row r="116" spans="1:8" s="7" customFormat="1" ht="31.5">
      <c r="A116" s="52">
        <v>79</v>
      </c>
      <c r="B116" s="110" t="s">
        <v>374</v>
      </c>
      <c r="C116" s="53">
        <v>72440</v>
      </c>
      <c r="D116" s="103" t="s">
        <v>375</v>
      </c>
      <c r="E116" s="55">
        <f>'ABM 7B'!J137</f>
        <v>0</v>
      </c>
      <c r="F116" s="55"/>
      <c r="G116" s="103"/>
      <c r="H116" s="55"/>
    </row>
    <row r="117" spans="1:8" s="7" customFormat="1" ht="21" customHeight="1">
      <c r="A117" s="52">
        <v>80</v>
      </c>
      <c r="B117" s="110" t="s">
        <v>376</v>
      </c>
      <c r="C117" s="53">
        <v>72452</v>
      </c>
      <c r="D117" s="113" t="s">
        <v>377</v>
      </c>
      <c r="E117" s="55">
        <f>'ABM 7B'!J138</f>
        <v>0</v>
      </c>
      <c r="F117" s="55"/>
      <c r="G117" s="113"/>
      <c r="H117" s="55"/>
    </row>
    <row r="118" spans="1:8" s="7" customFormat="1" ht="21" customHeight="1">
      <c r="A118" s="52">
        <v>81</v>
      </c>
      <c r="B118" s="110" t="s">
        <v>378</v>
      </c>
      <c r="C118" s="53">
        <v>72469</v>
      </c>
      <c r="D118" s="54" t="s">
        <v>379</v>
      </c>
      <c r="E118" s="55">
        <f>'ABM 7B'!J139</f>
        <v>0</v>
      </c>
      <c r="F118" s="55"/>
      <c r="G118" s="54"/>
      <c r="H118" s="55"/>
    </row>
    <row r="119" spans="1:8" s="7" customFormat="1" ht="31.5">
      <c r="A119" s="52">
        <v>82</v>
      </c>
      <c r="B119" s="110" t="s">
        <v>380</v>
      </c>
      <c r="C119" s="53">
        <v>72499</v>
      </c>
      <c r="D119" s="103" t="s">
        <v>381</v>
      </c>
      <c r="E119" s="55">
        <f>'ABM 7B'!J140</f>
        <v>0</v>
      </c>
      <c r="F119" s="55"/>
      <c r="G119" s="103"/>
      <c r="H119" s="55"/>
    </row>
    <row r="120" spans="1:8" s="6" customFormat="1" ht="11.25" customHeight="1">
      <c r="A120" s="115"/>
      <c r="B120" s="58"/>
      <c r="C120" s="58"/>
      <c r="D120" s="105"/>
      <c r="E120" s="55">
        <f>'ABM 7B'!J143</f>
        <v>0</v>
      </c>
      <c r="F120" s="106"/>
      <c r="G120" s="105"/>
      <c r="H120" s="106"/>
    </row>
    <row r="121" spans="1:8" s="8" customFormat="1" ht="31.5">
      <c r="A121" s="81" t="s">
        <v>42</v>
      </c>
      <c r="B121" s="116" t="s">
        <v>123</v>
      </c>
      <c r="C121" s="116">
        <v>73000</v>
      </c>
      <c r="D121" s="117" t="s">
        <v>44</v>
      </c>
      <c r="E121" s="84">
        <f>'ABM 7B'!J144</f>
        <v>0</v>
      </c>
      <c r="F121" s="84"/>
      <c r="G121" s="117"/>
      <c r="H121" s="84"/>
    </row>
    <row r="122" spans="1:8" s="7" customFormat="1" ht="21" customHeight="1">
      <c r="A122" s="85" t="s">
        <v>124</v>
      </c>
      <c r="B122" s="108" t="s">
        <v>125</v>
      </c>
      <c r="C122" s="108">
        <v>73100</v>
      </c>
      <c r="D122" s="109" t="s">
        <v>126</v>
      </c>
      <c r="E122" s="88">
        <f>'ABM 7B'!J145</f>
        <v>0</v>
      </c>
      <c r="F122" s="88"/>
      <c r="G122" s="109"/>
      <c r="H122" s="88"/>
    </row>
    <row r="123" spans="1:8" s="7" customFormat="1" ht="21" customHeight="1">
      <c r="A123" s="52">
        <v>83</v>
      </c>
      <c r="B123" s="110" t="s">
        <v>383</v>
      </c>
      <c r="C123" s="53">
        <v>73101</v>
      </c>
      <c r="D123" s="54" t="s">
        <v>384</v>
      </c>
      <c r="E123" s="55">
        <f>'ABM 7B'!J146</f>
        <v>0</v>
      </c>
      <c r="F123" s="55"/>
      <c r="G123" s="54"/>
      <c r="H123" s="55"/>
    </row>
    <row r="124" spans="1:8" s="7" customFormat="1" ht="21" customHeight="1">
      <c r="A124" s="52">
        <v>84</v>
      </c>
      <c r="B124" s="110" t="s">
        <v>385</v>
      </c>
      <c r="C124" s="53">
        <v>73108</v>
      </c>
      <c r="D124" s="54" t="s">
        <v>386</v>
      </c>
      <c r="E124" s="55">
        <f>'ABM 7B'!J147</f>
        <v>0</v>
      </c>
      <c r="F124" s="55"/>
      <c r="G124" s="54"/>
      <c r="H124" s="55"/>
    </row>
    <row r="125" spans="1:8" s="7" customFormat="1" ht="21" customHeight="1">
      <c r="A125" s="52">
        <v>85</v>
      </c>
      <c r="B125" s="110" t="s">
        <v>387</v>
      </c>
      <c r="C125" s="53">
        <v>73109</v>
      </c>
      <c r="D125" s="54" t="s">
        <v>388</v>
      </c>
      <c r="E125" s="55">
        <f>'ABM 7B'!J148</f>
        <v>0</v>
      </c>
      <c r="F125" s="55"/>
      <c r="G125" s="54"/>
      <c r="H125" s="55"/>
    </row>
    <row r="126" spans="1:8" s="7" customFormat="1" ht="31.5">
      <c r="A126" s="52">
        <v>86</v>
      </c>
      <c r="B126" s="110" t="s">
        <v>389</v>
      </c>
      <c r="C126" s="53">
        <v>73110</v>
      </c>
      <c r="D126" s="54" t="s">
        <v>390</v>
      </c>
      <c r="E126" s="55">
        <f>'ABM 7B'!J149</f>
        <v>0</v>
      </c>
      <c r="F126" s="55"/>
      <c r="G126" s="54"/>
      <c r="H126" s="55"/>
    </row>
    <row r="127" spans="1:8" s="7" customFormat="1" ht="21" customHeight="1">
      <c r="A127" s="52">
        <v>87</v>
      </c>
      <c r="B127" s="110" t="s">
        <v>391</v>
      </c>
      <c r="C127" s="53">
        <v>73111</v>
      </c>
      <c r="D127" s="54" t="s">
        <v>392</v>
      </c>
      <c r="E127" s="55">
        <f>'ABM 7B'!J150</f>
        <v>0</v>
      </c>
      <c r="F127" s="55"/>
      <c r="G127" s="54"/>
      <c r="H127" s="55"/>
    </row>
    <row r="128" spans="1:8" s="7" customFormat="1" ht="21" customHeight="1">
      <c r="A128" s="52">
        <v>88</v>
      </c>
      <c r="B128" s="110" t="s">
        <v>393</v>
      </c>
      <c r="C128" s="53">
        <v>73112</v>
      </c>
      <c r="D128" s="54" t="s">
        <v>394</v>
      </c>
      <c r="E128" s="55">
        <f>'ABM 7B'!J151</f>
        <v>0</v>
      </c>
      <c r="F128" s="55"/>
      <c r="G128" s="54"/>
      <c r="H128" s="55"/>
    </row>
    <row r="129" spans="1:8" s="7" customFormat="1" ht="21" customHeight="1">
      <c r="A129" s="52">
        <v>89</v>
      </c>
      <c r="B129" s="110" t="s">
        <v>395</v>
      </c>
      <c r="C129" s="53">
        <v>73117</v>
      </c>
      <c r="D129" s="54" t="s">
        <v>396</v>
      </c>
      <c r="E129" s="55">
        <f>'ABM 7B'!J152</f>
        <v>0</v>
      </c>
      <c r="F129" s="55"/>
      <c r="G129" s="54"/>
      <c r="H129" s="55"/>
    </row>
    <row r="130" spans="1:8" s="7" customFormat="1" ht="31.5">
      <c r="A130" s="52">
        <v>90</v>
      </c>
      <c r="B130" s="110" t="s">
        <v>397</v>
      </c>
      <c r="C130" s="60">
        <v>73199</v>
      </c>
      <c r="D130" s="54" t="s">
        <v>398</v>
      </c>
      <c r="E130" s="55">
        <f>'ABM 7B'!J153</f>
        <v>0</v>
      </c>
      <c r="F130" s="55"/>
      <c r="G130" s="54"/>
      <c r="H130" s="55"/>
    </row>
    <row r="131" spans="1:8" s="7" customFormat="1" ht="21" customHeight="1">
      <c r="A131" s="85" t="s">
        <v>127</v>
      </c>
      <c r="B131" s="108" t="s">
        <v>128</v>
      </c>
      <c r="C131" s="108">
        <v>73200</v>
      </c>
      <c r="D131" s="101" t="s">
        <v>129</v>
      </c>
      <c r="E131" s="88">
        <f>'ABM 7B'!J155</f>
        <v>0</v>
      </c>
      <c r="F131" s="88"/>
      <c r="G131" s="101"/>
      <c r="H131" s="88"/>
    </row>
    <row r="132" spans="1:8" s="7" customFormat="1" ht="81" customHeight="1">
      <c r="A132" s="52">
        <v>91</v>
      </c>
      <c r="B132" s="110" t="s">
        <v>400</v>
      </c>
      <c r="C132" s="53">
        <v>73201</v>
      </c>
      <c r="D132" s="103" t="s">
        <v>401</v>
      </c>
      <c r="E132" s="55">
        <f>'ABM 7B'!J156</f>
        <v>0</v>
      </c>
      <c r="F132" s="55"/>
      <c r="G132" s="103"/>
      <c r="H132" s="55"/>
    </row>
    <row r="133" spans="1:8" s="7" customFormat="1" ht="53.25" customHeight="1">
      <c r="A133" s="52">
        <v>92</v>
      </c>
      <c r="B133" s="110" t="s">
        <v>402</v>
      </c>
      <c r="C133" s="53">
        <v>73203</v>
      </c>
      <c r="D133" s="111" t="s">
        <v>403</v>
      </c>
      <c r="E133" s="55">
        <f>'ABM 7B'!J157</f>
        <v>0</v>
      </c>
      <c r="F133" s="55"/>
      <c r="G133" s="111"/>
      <c r="H133" s="55"/>
    </row>
    <row r="134" spans="1:8" s="7" customFormat="1" ht="21" customHeight="1">
      <c r="A134" s="52">
        <v>93</v>
      </c>
      <c r="B134" s="102" t="s">
        <v>404</v>
      </c>
      <c r="C134" s="110">
        <v>73299</v>
      </c>
      <c r="D134" s="118" t="s">
        <v>405</v>
      </c>
      <c r="E134" s="55">
        <f>'ABM 7B'!J158</f>
        <v>0</v>
      </c>
      <c r="F134" s="55"/>
      <c r="G134" s="118"/>
      <c r="H134" s="55"/>
    </row>
    <row r="135" spans="1:8" s="7" customFormat="1" ht="35.25" customHeight="1">
      <c r="A135" s="85" t="s">
        <v>130</v>
      </c>
      <c r="B135" s="108" t="s">
        <v>131</v>
      </c>
      <c r="C135" s="108">
        <v>73300</v>
      </c>
      <c r="D135" s="101" t="s">
        <v>132</v>
      </c>
      <c r="E135" s="88">
        <f>'ABM 7B'!J160</f>
        <v>0</v>
      </c>
      <c r="F135" s="88"/>
      <c r="G135" s="101"/>
      <c r="H135" s="88"/>
    </row>
    <row r="136" spans="1:8" s="7" customFormat="1" ht="21" customHeight="1">
      <c r="A136" s="52">
        <v>94</v>
      </c>
      <c r="B136" s="110" t="s">
        <v>407</v>
      </c>
      <c r="C136" s="53">
        <v>73301</v>
      </c>
      <c r="D136" s="111" t="s">
        <v>408</v>
      </c>
      <c r="E136" s="55">
        <f>'ABM 7B'!J161</f>
        <v>0</v>
      </c>
      <c r="F136" s="55"/>
      <c r="G136" s="111"/>
      <c r="H136" s="55"/>
    </row>
    <row r="137" spans="1:8" s="7" customFormat="1" ht="21" customHeight="1">
      <c r="A137" s="52">
        <v>95</v>
      </c>
      <c r="B137" s="110" t="s">
        <v>409</v>
      </c>
      <c r="C137" s="60">
        <v>73302</v>
      </c>
      <c r="D137" s="54" t="s">
        <v>410</v>
      </c>
      <c r="E137" s="55">
        <f>'ABM 7B'!J162</f>
        <v>0</v>
      </c>
      <c r="F137" s="55"/>
      <c r="G137" s="54"/>
      <c r="H137" s="55"/>
    </row>
    <row r="138" spans="1:8" s="7" customFormat="1" ht="21" customHeight="1">
      <c r="A138" s="52">
        <v>96</v>
      </c>
      <c r="B138" s="110" t="s">
        <v>411</v>
      </c>
      <c r="C138" s="53">
        <v>73399</v>
      </c>
      <c r="D138" s="111" t="s">
        <v>412</v>
      </c>
      <c r="E138" s="55">
        <f>'ABM 7B'!J163</f>
        <v>0</v>
      </c>
      <c r="F138" s="55"/>
      <c r="G138" s="111"/>
      <c r="H138" s="55"/>
    </row>
    <row r="139" spans="1:8" s="8" customFormat="1" ht="21" customHeight="1">
      <c r="A139" s="85" t="s">
        <v>133</v>
      </c>
      <c r="B139" s="95" t="s">
        <v>134</v>
      </c>
      <c r="C139" s="95">
        <v>73600</v>
      </c>
      <c r="D139" s="96" t="s">
        <v>135</v>
      </c>
      <c r="E139" s="88">
        <f>'ABM 7B'!J165</f>
        <v>0</v>
      </c>
      <c r="F139" s="88"/>
      <c r="G139" s="96"/>
      <c r="H139" s="88"/>
    </row>
    <row r="140" spans="1:8" s="8" customFormat="1" ht="21" customHeight="1">
      <c r="A140" s="52">
        <v>97</v>
      </c>
      <c r="B140" s="53" t="s">
        <v>414</v>
      </c>
      <c r="C140" s="58">
        <v>73699</v>
      </c>
      <c r="D140" s="72" t="s">
        <v>415</v>
      </c>
      <c r="E140" s="55">
        <f>'ABM 7B'!J166</f>
        <v>0</v>
      </c>
      <c r="F140" s="55"/>
      <c r="G140" s="72"/>
      <c r="H140" s="55"/>
    </row>
    <row r="141" spans="1:8" s="8" customFormat="1" ht="21" customHeight="1">
      <c r="A141" s="85" t="s">
        <v>136</v>
      </c>
      <c r="B141" s="95" t="s">
        <v>137</v>
      </c>
      <c r="C141" s="95">
        <v>73700</v>
      </c>
      <c r="D141" s="96" t="s">
        <v>138</v>
      </c>
      <c r="E141" s="88">
        <f>'ABM 7B'!J168</f>
        <v>0</v>
      </c>
      <c r="F141" s="88"/>
      <c r="G141" s="96"/>
      <c r="H141" s="88"/>
    </row>
    <row r="142" spans="1:8" s="8" customFormat="1" ht="21" customHeight="1">
      <c r="A142" s="52">
        <v>98</v>
      </c>
      <c r="B142" s="53" t="s">
        <v>418</v>
      </c>
      <c r="C142" s="53">
        <v>73701</v>
      </c>
      <c r="D142" s="54" t="s">
        <v>419</v>
      </c>
      <c r="E142" s="55">
        <f>'ABM 7B'!J169</f>
        <v>0</v>
      </c>
      <c r="F142" s="55"/>
      <c r="G142" s="54"/>
      <c r="H142" s="55"/>
    </row>
    <row r="143" spans="1:8" s="8" customFormat="1" ht="21" customHeight="1">
      <c r="A143" s="52">
        <v>99</v>
      </c>
      <c r="B143" s="53" t="s">
        <v>420</v>
      </c>
      <c r="C143" s="53">
        <v>73702</v>
      </c>
      <c r="D143" s="54" t="s">
        <v>421</v>
      </c>
      <c r="E143" s="55">
        <f>'ABM 7B'!J170</f>
        <v>0</v>
      </c>
      <c r="F143" s="55"/>
      <c r="G143" s="54"/>
      <c r="H143" s="55"/>
    </row>
    <row r="144" spans="1:8" s="8" customFormat="1" ht="32.25" customHeight="1">
      <c r="A144" s="119">
        <v>100</v>
      </c>
      <c r="B144" s="120" t="s">
        <v>422</v>
      </c>
      <c r="C144" s="53">
        <v>73799</v>
      </c>
      <c r="D144" s="121" t="s">
        <v>423</v>
      </c>
      <c r="E144" s="55">
        <f>'ABM 7B'!J171</f>
        <v>0</v>
      </c>
      <c r="F144" s="93"/>
      <c r="G144" s="121"/>
      <c r="H144" s="55"/>
    </row>
    <row r="145" spans="1:8" s="7" customFormat="1" ht="31.5">
      <c r="A145" s="85" t="s">
        <v>139</v>
      </c>
      <c r="B145" s="108" t="s">
        <v>140</v>
      </c>
      <c r="C145" s="108">
        <v>73700</v>
      </c>
      <c r="D145" s="109" t="s">
        <v>141</v>
      </c>
      <c r="E145" s="88">
        <f>'ABM 7B'!J173</f>
        <v>0</v>
      </c>
      <c r="F145" s="88"/>
      <c r="G145" s="109"/>
      <c r="H145" s="88"/>
    </row>
    <row r="146" spans="1:8" s="7" customFormat="1" ht="21" customHeight="1">
      <c r="A146" s="52">
        <v>101</v>
      </c>
      <c r="B146" s="110" t="s">
        <v>425</v>
      </c>
      <c r="C146" s="53">
        <v>73802</v>
      </c>
      <c r="D146" s="111" t="s">
        <v>426</v>
      </c>
      <c r="E146" s="55">
        <f>'ABM 7B'!J174</f>
        <v>0</v>
      </c>
      <c r="F146" s="55"/>
      <c r="G146" s="111"/>
      <c r="H146" s="55"/>
    </row>
    <row r="147" spans="1:8" s="7" customFormat="1" ht="21" customHeight="1">
      <c r="A147" s="89">
        <v>102</v>
      </c>
      <c r="B147" s="110" t="s">
        <v>427</v>
      </c>
      <c r="C147" s="53">
        <v>73804</v>
      </c>
      <c r="D147" s="111" t="s">
        <v>428</v>
      </c>
      <c r="E147" s="55">
        <f>'ABM 7B'!J175</f>
        <v>0</v>
      </c>
      <c r="F147" s="55"/>
      <c r="G147" s="111"/>
      <c r="H147" s="55"/>
    </row>
    <row r="148" spans="1:8" s="7" customFormat="1" ht="21" customHeight="1">
      <c r="A148" s="52">
        <v>103</v>
      </c>
      <c r="B148" s="110" t="s">
        <v>429</v>
      </c>
      <c r="C148" s="53">
        <v>73805</v>
      </c>
      <c r="D148" s="111" t="s">
        <v>430</v>
      </c>
      <c r="E148" s="55">
        <f>'ABM 7B'!J176</f>
        <v>0</v>
      </c>
      <c r="F148" s="55"/>
      <c r="G148" s="111"/>
      <c r="H148" s="55"/>
    </row>
    <row r="149" spans="1:8" s="7" customFormat="1" ht="21" customHeight="1">
      <c r="A149" s="112">
        <v>104</v>
      </c>
      <c r="B149" s="110" t="s">
        <v>431</v>
      </c>
      <c r="C149" s="53">
        <v>73806</v>
      </c>
      <c r="D149" s="111" t="s">
        <v>432</v>
      </c>
      <c r="E149" s="55">
        <f>'ABM 7B'!J177</f>
        <v>0</v>
      </c>
      <c r="F149" s="55"/>
      <c r="G149" s="111"/>
      <c r="H149" s="55"/>
    </row>
    <row r="150" spans="1:8" s="7" customFormat="1" ht="21" customHeight="1">
      <c r="A150" s="85" t="s">
        <v>142</v>
      </c>
      <c r="B150" s="108" t="s">
        <v>143</v>
      </c>
      <c r="C150" s="108">
        <v>73900</v>
      </c>
      <c r="D150" s="101" t="s">
        <v>144</v>
      </c>
      <c r="E150" s="88">
        <f>'ABM 7B'!J179</f>
        <v>0</v>
      </c>
      <c r="F150" s="88"/>
      <c r="G150" s="101"/>
      <c r="H150" s="88"/>
    </row>
    <row r="151" spans="1:8" s="7" customFormat="1" ht="21" customHeight="1">
      <c r="A151" s="52">
        <v>105</v>
      </c>
      <c r="B151" s="110" t="s">
        <v>434</v>
      </c>
      <c r="C151" s="58">
        <v>73999</v>
      </c>
      <c r="D151" s="103" t="s">
        <v>435</v>
      </c>
      <c r="E151" s="55">
        <f>'ABM 7B'!J180</f>
        <v>0</v>
      </c>
      <c r="F151" s="55"/>
      <c r="G151" s="103"/>
      <c r="H151" s="55"/>
    </row>
    <row r="152" spans="1:8" s="6" customFormat="1" ht="4.5" customHeight="1">
      <c r="A152" s="115"/>
      <c r="B152" s="58"/>
      <c r="C152" s="58"/>
      <c r="D152" s="105"/>
      <c r="E152" s="55">
        <f>'ABM 7B'!J183</f>
        <v>0</v>
      </c>
      <c r="F152" s="106"/>
      <c r="G152" s="105"/>
      <c r="H152" s="106"/>
    </row>
    <row r="153" spans="1:8" s="7" customFormat="1" ht="21" customHeight="1">
      <c r="A153" s="81" t="s">
        <v>45</v>
      </c>
      <c r="B153" s="107" t="s">
        <v>46</v>
      </c>
      <c r="C153" s="107">
        <v>74000</v>
      </c>
      <c r="D153" s="83" t="s">
        <v>47</v>
      </c>
      <c r="E153" s="84">
        <f>'ABM 7B'!J184</f>
        <v>0</v>
      </c>
      <c r="F153" s="84"/>
      <c r="G153" s="83"/>
      <c r="H153" s="84"/>
    </row>
    <row r="154" spans="1:8" s="7" customFormat="1" ht="21" customHeight="1">
      <c r="A154" s="85" t="s">
        <v>146</v>
      </c>
      <c r="B154" s="108" t="s">
        <v>147</v>
      </c>
      <c r="C154" s="108">
        <v>74100</v>
      </c>
      <c r="D154" s="87" t="s">
        <v>148</v>
      </c>
      <c r="E154" s="88">
        <f>'ABM 7B'!J185</f>
        <v>0</v>
      </c>
      <c r="F154" s="88"/>
      <c r="G154" s="87"/>
      <c r="H154" s="88"/>
    </row>
    <row r="155" spans="1:8" s="7" customFormat="1" ht="21" customHeight="1">
      <c r="A155" s="52">
        <v>106</v>
      </c>
      <c r="B155" s="110" t="s">
        <v>437</v>
      </c>
      <c r="C155" s="122">
        <v>74199</v>
      </c>
      <c r="D155" s="103" t="s">
        <v>438</v>
      </c>
      <c r="E155" s="55">
        <f>'ABM 7B'!J186</f>
        <v>0</v>
      </c>
      <c r="F155" s="55"/>
      <c r="G155" s="103"/>
      <c r="H155" s="55"/>
    </row>
    <row r="156" spans="1:8" s="7" customFormat="1" ht="21" customHeight="1">
      <c r="A156" s="85" t="s">
        <v>149</v>
      </c>
      <c r="B156" s="108" t="s">
        <v>150</v>
      </c>
      <c r="C156" s="108">
        <v>74200</v>
      </c>
      <c r="D156" s="101" t="s">
        <v>151</v>
      </c>
      <c r="E156" s="88">
        <f>'ABM 7B'!J188</f>
        <v>0</v>
      </c>
      <c r="F156" s="88"/>
      <c r="G156" s="101"/>
      <c r="H156" s="88"/>
    </row>
    <row r="157" spans="1:8" s="7" customFormat="1" ht="21" customHeight="1">
      <c r="A157" s="52">
        <v>107</v>
      </c>
      <c r="B157" s="110" t="s">
        <v>440</v>
      </c>
      <c r="C157" s="60">
        <v>74201</v>
      </c>
      <c r="D157" s="54" t="s">
        <v>441</v>
      </c>
      <c r="E157" s="55">
        <f>'ABM 7B'!J189</f>
        <v>0</v>
      </c>
      <c r="F157" s="55"/>
      <c r="G157" s="54"/>
      <c r="H157" s="55"/>
    </row>
    <row r="158" spans="1:8" s="7" customFormat="1" ht="30.75" customHeight="1">
      <c r="A158" s="52">
        <v>108</v>
      </c>
      <c r="B158" s="110" t="s">
        <v>442</v>
      </c>
      <c r="C158" s="60">
        <v>74202</v>
      </c>
      <c r="D158" s="54" t="s">
        <v>443</v>
      </c>
      <c r="E158" s="55">
        <f>'ABM 7B'!J190</f>
        <v>0</v>
      </c>
      <c r="F158" s="55"/>
      <c r="G158" s="54"/>
      <c r="H158" s="55"/>
    </row>
    <row r="159" spans="1:8" s="7" customFormat="1" ht="21" customHeight="1">
      <c r="A159" s="52">
        <v>109</v>
      </c>
      <c r="B159" s="110" t="s">
        <v>444</v>
      </c>
      <c r="C159" s="60">
        <v>74203</v>
      </c>
      <c r="D159" s="54" t="s">
        <v>445</v>
      </c>
      <c r="E159" s="55">
        <f>'ABM 7B'!J191</f>
        <v>0</v>
      </c>
      <c r="F159" s="55"/>
      <c r="G159" s="54"/>
      <c r="H159" s="55"/>
    </row>
    <row r="160" spans="1:8" s="7" customFormat="1" ht="21" customHeight="1">
      <c r="A160" s="52">
        <v>110</v>
      </c>
      <c r="B160" s="110" t="s">
        <v>446</v>
      </c>
      <c r="C160" s="60">
        <v>74205</v>
      </c>
      <c r="D160" s="123" t="s">
        <v>447</v>
      </c>
      <c r="E160" s="55">
        <f>'ABM 7B'!J192</f>
        <v>0</v>
      </c>
      <c r="F160" s="106"/>
      <c r="G160" s="123"/>
      <c r="H160" s="55"/>
    </row>
    <row r="161" spans="1:8" s="7" customFormat="1" ht="21" customHeight="1">
      <c r="A161" s="52">
        <v>111</v>
      </c>
      <c r="B161" s="110" t="s">
        <v>448</v>
      </c>
      <c r="C161" s="60">
        <v>74206</v>
      </c>
      <c r="D161" s="54" t="s">
        <v>449</v>
      </c>
      <c r="E161" s="55">
        <f>'ABM 7B'!J193</f>
        <v>0</v>
      </c>
      <c r="F161" s="55"/>
      <c r="G161" s="54"/>
      <c r="H161" s="55"/>
    </row>
    <row r="162" spans="1:8" s="7" customFormat="1" ht="21" customHeight="1">
      <c r="A162" s="52">
        <v>112</v>
      </c>
      <c r="B162" s="110" t="s">
        <v>450</v>
      </c>
      <c r="C162" s="60">
        <v>74209</v>
      </c>
      <c r="D162" s="54" t="s">
        <v>451</v>
      </c>
      <c r="E162" s="55">
        <f>'ABM 7B'!J194</f>
        <v>0</v>
      </c>
      <c r="F162" s="55"/>
      <c r="G162" s="54"/>
      <c r="H162" s="55"/>
    </row>
    <row r="163" spans="1:8" s="7" customFormat="1" ht="21" customHeight="1">
      <c r="A163" s="52">
        <v>113</v>
      </c>
      <c r="B163" s="110" t="s">
        <v>452</v>
      </c>
      <c r="C163" s="60">
        <v>74210</v>
      </c>
      <c r="D163" s="54" t="s">
        <v>453</v>
      </c>
      <c r="E163" s="55">
        <f>'ABM 7B'!J195</f>
        <v>0</v>
      </c>
      <c r="F163" s="55"/>
      <c r="G163" s="54"/>
      <c r="H163" s="55"/>
    </row>
    <row r="164" spans="1:8" s="7" customFormat="1" ht="21" customHeight="1">
      <c r="A164" s="52">
        <v>114</v>
      </c>
      <c r="B164" s="110" t="s">
        <v>454</v>
      </c>
      <c r="C164" s="60">
        <v>74299</v>
      </c>
      <c r="D164" s="54" t="s">
        <v>455</v>
      </c>
      <c r="E164" s="55">
        <f>'ABM 7B'!J196</f>
        <v>0</v>
      </c>
      <c r="F164" s="55"/>
      <c r="G164" s="54"/>
      <c r="H164" s="55"/>
    </row>
    <row r="165" spans="1:8" s="7" customFormat="1" ht="21" customHeight="1">
      <c r="A165" s="85" t="s">
        <v>152</v>
      </c>
      <c r="B165" s="108" t="s">
        <v>153</v>
      </c>
      <c r="C165" s="108">
        <v>74300</v>
      </c>
      <c r="D165" s="101" t="s">
        <v>154</v>
      </c>
      <c r="E165" s="88">
        <f>'ABM 7B'!J198</f>
        <v>0</v>
      </c>
      <c r="F165" s="88"/>
      <c r="G165" s="101"/>
      <c r="H165" s="88"/>
    </row>
    <row r="166" spans="1:8" s="7" customFormat="1" ht="52.5" customHeight="1">
      <c r="A166" s="52">
        <v>115</v>
      </c>
      <c r="B166" s="110" t="s">
        <v>457</v>
      </c>
      <c r="C166" s="53">
        <v>74301</v>
      </c>
      <c r="D166" s="103" t="s">
        <v>458</v>
      </c>
      <c r="E166" s="55">
        <f>'ABM 7B'!J199</f>
        <v>0</v>
      </c>
      <c r="F166" s="55"/>
      <c r="G166" s="103"/>
      <c r="H166" s="55"/>
    </row>
    <row r="167" spans="1:8" s="7" customFormat="1" ht="21" customHeight="1">
      <c r="A167" s="85" t="s">
        <v>155</v>
      </c>
      <c r="B167" s="108" t="s">
        <v>156</v>
      </c>
      <c r="C167" s="108">
        <v>74900</v>
      </c>
      <c r="D167" s="101" t="s">
        <v>157</v>
      </c>
      <c r="E167" s="88">
        <f>'ABM 7B'!J201</f>
        <v>0</v>
      </c>
      <c r="F167" s="88"/>
      <c r="G167" s="101"/>
      <c r="H167" s="88"/>
    </row>
    <row r="168" spans="1:8" s="7" customFormat="1" ht="21" customHeight="1">
      <c r="A168" s="52">
        <v>116</v>
      </c>
      <c r="B168" s="110" t="s">
        <v>460</v>
      </c>
      <c r="C168" s="53">
        <v>74904</v>
      </c>
      <c r="D168" s="111" t="s">
        <v>461</v>
      </c>
      <c r="E168" s="55">
        <f>'ABM 7B'!J202</f>
        <v>0</v>
      </c>
      <c r="F168" s="55"/>
      <c r="G168" s="111"/>
      <c r="H168" s="55"/>
    </row>
    <row r="169" spans="1:8" s="7" customFormat="1" ht="21" customHeight="1">
      <c r="A169" s="119">
        <v>117</v>
      </c>
      <c r="B169" s="124" t="s">
        <v>462</v>
      </c>
      <c r="C169" s="53">
        <v>74999</v>
      </c>
      <c r="D169" s="125" t="s">
        <v>463</v>
      </c>
      <c r="E169" s="55">
        <f>'ABM 7B'!J203</f>
        <v>0</v>
      </c>
      <c r="F169" s="93"/>
      <c r="G169" s="125"/>
      <c r="H169" s="55"/>
    </row>
    <row r="170" spans="1:8" s="6" customFormat="1" ht="8.25" customHeight="1">
      <c r="A170" s="115"/>
      <c r="B170" s="58"/>
      <c r="C170" s="58"/>
      <c r="D170" s="105"/>
      <c r="E170" s="55">
        <f>'ABM 7B'!J206</f>
        <v>0</v>
      </c>
      <c r="F170" s="106"/>
      <c r="G170" s="105"/>
      <c r="H170" s="106"/>
    </row>
    <row r="171" spans="1:8" s="7" customFormat="1" ht="31.5">
      <c r="A171" s="81" t="s">
        <v>48</v>
      </c>
      <c r="B171" s="107" t="s">
        <v>49</v>
      </c>
      <c r="C171" s="107">
        <v>75000</v>
      </c>
      <c r="D171" s="126" t="s">
        <v>50</v>
      </c>
      <c r="E171" s="84">
        <f>'ABM 7B'!J207</f>
        <v>0</v>
      </c>
      <c r="F171" s="84"/>
      <c r="G171" s="126"/>
      <c r="H171" s="84"/>
    </row>
    <row r="172" spans="1:8" s="7" customFormat="1" ht="35.25" customHeight="1">
      <c r="A172" s="85" t="s">
        <v>159</v>
      </c>
      <c r="B172" s="127" t="s">
        <v>160</v>
      </c>
      <c r="C172" s="127">
        <v>75400</v>
      </c>
      <c r="D172" s="101" t="s">
        <v>161</v>
      </c>
      <c r="E172" s="88">
        <f>'ABM 7B'!J208</f>
        <v>0</v>
      </c>
      <c r="F172" s="88"/>
      <c r="G172" s="101"/>
      <c r="H172" s="88"/>
    </row>
    <row r="173" spans="1:8" s="7" customFormat="1" ht="31.5">
      <c r="A173" s="52">
        <v>118</v>
      </c>
      <c r="B173" s="110" t="s">
        <v>465</v>
      </c>
      <c r="C173" s="60">
        <v>75401</v>
      </c>
      <c r="D173" s="111" t="s">
        <v>466</v>
      </c>
      <c r="E173" s="55">
        <f>'ABM 7B'!J209</f>
        <v>0</v>
      </c>
      <c r="F173" s="55"/>
      <c r="G173" s="111"/>
      <c r="H173" s="55"/>
    </row>
    <row r="174" spans="1:8" s="7" customFormat="1" ht="31.5">
      <c r="A174" s="52">
        <v>119</v>
      </c>
      <c r="B174" s="110" t="s">
        <v>467</v>
      </c>
      <c r="C174" s="60">
        <v>75404</v>
      </c>
      <c r="D174" s="54" t="s">
        <v>468</v>
      </c>
      <c r="E174" s="55">
        <f>'ABM 7B'!J210</f>
        <v>0</v>
      </c>
      <c r="F174" s="55"/>
      <c r="G174" s="54"/>
      <c r="H174" s="55"/>
    </row>
    <row r="175" spans="1:8" s="7" customFormat="1" ht="47.25">
      <c r="A175" s="52">
        <v>120</v>
      </c>
      <c r="B175" s="110" t="s">
        <v>469</v>
      </c>
      <c r="C175" s="53">
        <v>75405</v>
      </c>
      <c r="D175" s="54" t="s">
        <v>470</v>
      </c>
      <c r="E175" s="55">
        <f>'ABM 7B'!J211</f>
        <v>0</v>
      </c>
      <c r="F175" s="55"/>
      <c r="G175" s="54"/>
      <c r="H175" s="55"/>
    </row>
    <row r="176" spans="1:8" s="7" customFormat="1" ht="31.5">
      <c r="A176" s="52">
        <v>121</v>
      </c>
      <c r="B176" s="110" t="s">
        <v>471</v>
      </c>
      <c r="C176" s="53">
        <v>75413</v>
      </c>
      <c r="D176" s="113" t="s">
        <v>472</v>
      </c>
      <c r="E176" s="55">
        <f>'ABM 7B'!J212</f>
        <v>0</v>
      </c>
      <c r="F176" s="55"/>
      <c r="G176" s="113"/>
      <c r="H176" s="55"/>
    </row>
    <row r="177" spans="1:8" s="7" customFormat="1" ht="47.25">
      <c r="A177" s="52">
        <v>122</v>
      </c>
      <c r="B177" s="110" t="s">
        <v>473</v>
      </c>
      <c r="C177" s="60">
        <v>75499</v>
      </c>
      <c r="D177" s="54" t="s">
        <v>474</v>
      </c>
      <c r="E177" s="55">
        <f>'ABM 7B'!J213</f>
        <v>0</v>
      </c>
      <c r="F177" s="55"/>
      <c r="G177" s="54"/>
      <c r="H177" s="55"/>
    </row>
    <row r="178" spans="1:8" s="6" customFormat="1" ht="47.25">
      <c r="A178" s="85" t="s">
        <v>162</v>
      </c>
      <c r="B178" s="127" t="s">
        <v>163</v>
      </c>
      <c r="C178" s="127"/>
      <c r="D178" s="128" t="s">
        <v>164</v>
      </c>
      <c r="E178" s="129">
        <f>'ABM 7B'!J215</f>
        <v>0</v>
      </c>
      <c r="F178" s="129"/>
      <c r="G178" s="128"/>
      <c r="H178" s="129"/>
    </row>
    <row r="179" spans="1:8" s="6" customFormat="1" ht="31.5">
      <c r="A179" s="52">
        <v>123</v>
      </c>
      <c r="B179" s="110" t="s">
        <v>476</v>
      </c>
      <c r="C179" s="60">
        <v>75606</v>
      </c>
      <c r="D179" s="91" t="s">
        <v>477</v>
      </c>
      <c r="E179" s="55">
        <f>'ABM 7B'!J216</f>
        <v>0</v>
      </c>
      <c r="F179" s="55"/>
      <c r="G179" s="91"/>
      <c r="H179" s="55"/>
    </row>
    <row r="180" spans="1:8" s="6" customFormat="1" ht="6.75" customHeight="1">
      <c r="A180" s="115"/>
      <c r="B180" s="58"/>
      <c r="C180" s="58"/>
      <c r="D180" s="105"/>
      <c r="E180" s="130"/>
      <c r="F180" s="106"/>
      <c r="G180" s="105"/>
      <c r="H180" s="106"/>
    </row>
    <row r="181" spans="1:8" s="7" customFormat="1" ht="21" customHeight="1">
      <c r="A181" s="81" t="s">
        <v>51</v>
      </c>
      <c r="B181" s="82" t="s">
        <v>52</v>
      </c>
      <c r="C181" s="82">
        <v>76000</v>
      </c>
      <c r="D181" s="131" t="s">
        <v>53</v>
      </c>
      <c r="E181" s="84">
        <f>'ABM 7B'!J220</f>
        <v>0</v>
      </c>
      <c r="F181" s="84"/>
      <c r="G181" s="131"/>
      <c r="H181" s="84"/>
    </row>
    <row r="182" spans="1:8" s="7" customFormat="1" ht="21" customHeight="1">
      <c r="A182" s="85" t="s">
        <v>166</v>
      </c>
      <c r="B182" s="95" t="s">
        <v>167</v>
      </c>
      <c r="C182" s="95">
        <v>76100</v>
      </c>
      <c r="D182" s="132" t="s">
        <v>53</v>
      </c>
      <c r="E182" s="88">
        <f>'ABM 7B'!J221</f>
        <v>0</v>
      </c>
      <c r="F182" s="88"/>
      <c r="G182" s="132"/>
      <c r="H182" s="88"/>
    </row>
    <row r="183" spans="1:8" s="7" customFormat="1" ht="21" customHeight="1">
      <c r="A183" s="52">
        <v>124</v>
      </c>
      <c r="B183" s="53" t="s">
        <v>480</v>
      </c>
      <c r="C183" s="53">
        <v>76102</v>
      </c>
      <c r="D183" s="103" t="s">
        <v>481</v>
      </c>
      <c r="E183" s="55">
        <f>'ABM 7B'!J222</f>
        <v>0</v>
      </c>
      <c r="F183" s="55"/>
      <c r="G183" s="103"/>
      <c r="H183" s="55"/>
    </row>
    <row r="184" spans="1:8" s="7" customFormat="1" ht="21" customHeight="1">
      <c r="A184" s="52">
        <v>125</v>
      </c>
      <c r="B184" s="53" t="s">
        <v>482</v>
      </c>
      <c r="C184" s="53">
        <v>76103</v>
      </c>
      <c r="D184" s="103" t="s">
        <v>483</v>
      </c>
      <c r="E184" s="55">
        <f>'ABM 7B'!J223</f>
        <v>0</v>
      </c>
      <c r="F184" s="55"/>
      <c r="G184" s="103"/>
      <c r="H184" s="55"/>
    </row>
    <row r="185" spans="1:8" s="7" customFormat="1" ht="21" customHeight="1">
      <c r="A185" s="52">
        <v>126</v>
      </c>
      <c r="B185" s="53" t="s">
        <v>484</v>
      </c>
      <c r="C185" s="53">
        <v>76107</v>
      </c>
      <c r="D185" s="72" t="s">
        <v>485</v>
      </c>
      <c r="E185" s="55">
        <f>'ABM 7B'!J224</f>
        <v>0</v>
      </c>
      <c r="F185" s="55"/>
      <c r="G185" s="72"/>
      <c r="H185" s="55"/>
    </row>
    <row r="186" spans="1:8" s="7" customFormat="1" ht="31.5">
      <c r="A186" s="52">
        <v>127</v>
      </c>
      <c r="B186" s="53" t="s">
        <v>486</v>
      </c>
      <c r="C186" s="53">
        <v>76109</v>
      </c>
      <c r="D186" s="72" t="s">
        <v>487</v>
      </c>
      <c r="E186" s="55">
        <f>'ABM 7B'!J225</f>
        <v>0</v>
      </c>
      <c r="F186" s="55"/>
      <c r="G186" s="72"/>
      <c r="H186" s="55"/>
    </row>
    <row r="187" spans="1:8" s="7" customFormat="1" ht="21" customHeight="1">
      <c r="A187" s="52">
        <v>128</v>
      </c>
      <c r="B187" s="53" t="s">
        <v>488</v>
      </c>
      <c r="C187" s="53">
        <v>76110</v>
      </c>
      <c r="D187" s="54" t="s">
        <v>489</v>
      </c>
      <c r="E187" s="55">
        <f>'ABM 7B'!J226</f>
        <v>0</v>
      </c>
      <c r="F187" s="55"/>
      <c r="G187" s="54"/>
      <c r="H187" s="55"/>
    </row>
    <row r="188" spans="1:8" s="7" customFormat="1" ht="31.5">
      <c r="A188" s="52">
        <v>129</v>
      </c>
      <c r="B188" s="53" t="s">
        <v>490</v>
      </c>
      <c r="C188" s="53">
        <v>76113</v>
      </c>
      <c r="D188" s="54" t="s">
        <v>491</v>
      </c>
      <c r="E188" s="55">
        <f>'ABM 7B'!J227</f>
        <v>0</v>
      </c>
      <c r="F188" s="55"/>
      <c r="G188" s="54"/>
      <c r="H188" s="55"/>
    </row>
    <row r="189" spans="1:8" s="7" customFormat="1" ht="36.75" customHeight="1">
      <c r="A189" s="52">
        <v>130</v>
      </c>
      <c r="B189" s="53" t="s">
        <v>492</v>
      </c>
      <c r="C189" s="53">
        <v>76114</v>
      </c>
      <c r="D189" s="54" t="s">
        <v>493</v>
      </c>
      <c r="E189" s="55">
        <f>'ABM 7B'!J228</f>
        <v>0</v>
      </c>
      <c r="F189" s="55"/>
      <c r="G189" s="54"/>
      <c r="H189" s="55"/>
    </row>
    <row r="190" spans="1:8" s="7" customFormat="1" ht="45.75" customHeight="1">
      <c r="A190" s="52">
        <v>131</v>
      </c>
      <c r="B190" s="53" t="s">
        <v>494</v>
      </c>
      <c r="C190" s="53">
        <v>76122</v>
      </c>
      <c r="D190" s="103" t="s">
        <v>495</v>
      </c>
      <c r="E190" s="55">
        <f>'ABM 7B'!J229</f>
        <v>0</v>
      </c>
      <c r="F190" s="55"/>
      <c r="G190" s="103"/>
      <c r="H190" s="55"/>
    </row>
    <row r="191" spans="1:8" s="8" customFormat="1" ht="21" customHeight="1">
      <c r="A191" s="52">
        <v>132</v>
      </c>
      <c r="B191" s="53" t="s">
        <v>496</v>
      </c>
      <c r="C191" s="53">
        <v>76123</v>
      </c>
      <c r="D191" s="72" t="s">
        <v>497</v>
      </c>
      <c r="E191" s="55">
        <f>'ABM 7B'!J230</f>
        <v>0</v>
      </c>
      <c r="F191" s="55"/>
      <c r="G191" s="72"/>
      <c r="H191" s="55"/>
    </row>
    <row r="192" spans="1:8" s="8" customFormat="1" ht="33" customHeight="1">
      <c r="A192" s="52">
        <v>133</v>
      </c>
      <c r="B192" s="53" t="s">
        <v>498</v>
      </c>
      <c r="C192" s="94">
        <v>76199</v>
      </c>
      <c r="D192" s="133" t="s">
        <v>499</v>
      </c>
      <c r="E192" s="55">
        <f>'ABM 7B'!J231</f>
        <v>0</v>
      </c>
      <c r="F192" s="55"/>
      <c r="G192" s="133"/>
      <c r="H192" s="55"/>
    </row>
    <row r="193" spans="1:8" s="6" customFormat="1" ht="12" customHeight="1">
      <c r="A193" s="115"/>
      <c r="B193" s="58"/>
      <c r="C193" s="58"/>
      <c r="D193" s="105"/>
      <c r="E193" s="55">
        <f>'ABM 7B'!J234</f>
        <v>0</v>
      </c>
      <c r="F193" s="106"/>
      <c r="G193" s="105"/>
      <c r="H193" s="106"/>
    </row>
    <row r="194" spans="1:8" s="8" customFormat="1" ht="50.25" customHeight="1">
      <c r="A194" s="81" t="s">
        <v>54</v>
      </c>
      <c r="B194" s="116" t="s">
        <v>55</v>
      </c>
      <c r="C194" s="116">
        <v>77000</v>
      </c>
      <c r="D194" s="83" t="s">
        <v>56</v>
      </c>
      <c r="E194" s="84">
        <f>'ABM 7B'!J235</f>
        <v>0</v>
      </c>
      <c r="F194" s="84"/>
      <c r="G194" s="83"/>
      <c r="H194" s="84"/>
    </row>
    <row r="195" spans="1:8" s="7" customFormat="1" ht="21" customHeight="1">
      <c r="A195" s="85" t="s">
        <v>169</v>
      </c>
      <c r="B195" s="95" t="s">
        <v>170</v>
      </c>
      <c r="C195" s="95">
        <v>77900</v>
      </c>
      <c r="D195" s="101" t="s">
        <v>171</v>
      </c>
      <c r="E195" s="88">
        <f>'ABM 7B'!J236</f>
        <v>0</v>
      </c>
      <c r="F195" s="88"/>
      <c r="G195" s="101"/>
      <c r="H195" s="88"/>
    </row>
    <row r="196" spans="1:8" s="7" customFormat="1" ht="35.25" customHeight="1">
      <c r="A196" s="52">
        <v>134</v>
      </c>
      <c r="B196" s="53" t="s">
        <v>500</v>
      </c>
      <c r="C196" s="53">
        <v>77901</v>
      </c>
      <c r="D196" s="103" t="s">
        <v>501</v>
      </c>
      <c r="E196" s="55">
        <f>'ABM 7B'!J237</f>
        <v>0</v>
      </c>
      <c r="F196" s="55"/>
      <c r="G196" s="103"/>
      <c r="H196" s="55"/>
    </row>
    <row r="197" spans="1:8" s="7" customFormat="1" ht="21" customHeight="1">
      <c r="A197" s="52">
        <v>135</v>
      </c>
      <c r="B197" s="53" t="s">
        <v>502</v>
      </c>
      <c r="C197" s="53">
        <v>77999</v>
      </c>
      <c r="D197" s="133" t="s">
        <v>503</v>
      </c>
      <c r="E197" s="55">
        <f>'ABM 7B'!J238</f>
        <v>0</v>
      </c>
      <c r="F197" s="55"/>
      <c r="G197" s="133"/>
      <c r="H197" s="55"/>
    </row>
    <row r="198" spans="1:8" s="6" customFormat="1" ht="4.5" customHeight="1">
      <c r="A198" s="61"/>
      <c r="B198" s="62"/>
      <c r="C198" s="62"/>
      <c r="D198" s="63"/>
      <c r="E198" s="55">
        <f>'ABM 7B'!J241</f>
        <v>0</v>
      </c>
      <c r="F198" s="64"/>
      <c r="G198" s="63"/>
      <c r="H198" s="64"/>
    </row>
    <row r="199" spans="1:8" s="6" customFormat="1" ht="12.75" customHeight="1">
      <c r="A199" s="61"/>
      <c r="B199" s="62"/>
      <c r="C199" s="62"/>
      <c r="D199" s="63"/>
      <c r="E199" s="55">
        <f>'ABM 7B'!J243</f>
        <v>0</v>
      </c>
      <c r="F199" s="64"/>
      <c r="G199" s="63"/>
      <c r="H199" s="64"/>
    </row>
    <row r="200" spans="1:8" s="7" customFormat="1" ht="21" customHeight="1">
      <c r="A200" s="134" t="s">
        <v>24</v>
      </c>
      <c r="B200" s="135" t="s">
        <v>25</v>
      </c>
      <c r="C200" s="135">
        <v>80000</v>
      </c>
      <c r="D200" s="136" t="s">
        <v>58</v>
      </c>
      <c r="E200" s="55">
        <f>'ABM 7B'!J244</f>
        <v>0</v>
      </c>
      <c r="F200" s="137"/>
      <c r="G200" s="138"/>
      <c r="H200" s="137"/>
    </row>
    <row r="201" spans="1:8" s="7" customFormat="1" ht="21" customHeight="1">
      <c r="A201" s="139" t="s">
        <v>59</v>
      </c>
      <c r="B201" s="140" t="s">
        <v>60</v>
      </c>
      <c r="C201" s="140">
        <v>81000</v>
      </c>
      <c r="D201" s="141" t="s">
        <v>61</v>
      </c>
      <c r="E201" s="55">
        <f>'ABM 7B'!J245</f>
        <v>0</v>
      </c>
      <c r="F201" s="142"/>
      <c r="G201" s="143"/>
      <c r="H201" s="142"/>
    </row>
    <row r="202" spans="1:8" s="7" customFormat="1" ht="21" customHeight="1">
      <c r="A202" s="144" t="s">
        <v>173</v>
      </c>
      <c r="B202" s="145" t="s">
        <v>174</v>
      </c>
      <c r="C202" s="145">
        <v>81100</v>
      </c>
      <c r="D202" s="146" t="s">
        <v>175</v>
      </c>
      <c r="E202" s="55">
        <f>'ABM 7B'!J246</f>
        <v>0</v>
      </c>
      <c r="F202" s="147"/>
      <c r="G202" s="148"/>
      <c r="H202" s="147"/>
    </row>
    <row r="203" spans="1:8" s="7" customFormat="1" ht="31.5">
      <c r="A203" s="52">
        <v>136</v>
      </c>
      <c r="B203" s="110" t="s">
        <v>505</v>
      </c>
      <c r="C203" s="53">
        <v>81101</v>
      </c>
      <c r="D203" s="54" t="s">
        <v>506</v>
      </c>
      <c r="E203" s="55">
        <f>'ABM 7B'!J247</f>
        <v>0</v>
      </c>
      <c r="F203" s="149"/>
      <c r="G203" s="150"/>
      <c r="H203" s="149"/>
    </row>
    <row r="204" spans="1:8" s="7" customFormat="1" ht="21" customHeight="1">
      <c r="A204" s="52">
        <v>137</v>
      </c>
      <c r="B204" s="110" t="s">
        <v>507</v>
      </c>
      <c r="C204" s="53">
        <v>81106</v>
      </c>
      <c r="D204" s="54" t="s">
        <v>508</v>
      </c>
      <c r="E204" s="55">
        <f>'ABM 7B'!J248</f>
        <v>0</v>
      </c>
      <c r="F204" s="149"/>
      <c r="G204" s="150"/>
      <c r="H204" s="149"/>
    </row>
    <row r="205" spans="1:8" s="7" customFormat="1" ht="21" customHeight="1">
      <c r="A205" s="52">
        <v>138</v>
      </c>
      <c r="B205" s="110" t="s">
        <v>509</v>
      </c>
      <c r="C205" s="53">
        <v>81107</v>
      </c>
      <c r="D205" s="54" t="s">
        <v>510</v>
      </c>
      <c r="E205" s="55">
        <f>'ABM 7B'!J249</f>
        <v>0</v>
      </c>
      <c r="F205" s="149"/>
      <c r="G205" s="150"/>
      <c r="H205" s="149"/>
    </row>
    <row r="206" spans="1:8" s="7" customFormat="1" ht="63" customHeight="1">
      <c r="A206" s="52">
        <v>139</v>
      </c>
      <c r="B206" s="110" t="s">
        <v>511</v>
      </c>
      <c r="C206" s="53">
        <v>81112</v>
      </c>
      <c r="D206" s="54" t="s">
        <v>512</v>
      </c>
      <c r="E206" s="55">
        <f>'ABM 7B'!J250</f>
        <v>0</v>
      </c>
      <c r="F206" s="149"/>
      <c r="G206" s="150"/>
      <c r="H206" s="149"/>
    </row>
    <row r="207" spans="1:8" s="8" customFormat="1" ht="21" customHeight="1">
      <c r="A207" s="52">
        <v>140</v>
      </c>
      <c r="B207" s="110" t="s">
        <v>513</v>
      </c>
      <c r="C207" s="60">
        <v>81199</v>
      </c>
      <c r="D207" s="54" t="s">
        <v>514</v>
      </c>
      <c r="E207" s="55">
        <f>'ABM 7B'!J251</f>
        <v>0</v>
      </c>
      <c r="F207" s="149"/>
      <c r="G207" s="150"/>
      <c r="H207" s="149"/>
    </row>
    <row r="208" spans="1:8" s="7" customFormat="1" ht="21" customHeight="1">
      <c r="A208" s="144" t="s">
        <v>176</v>
      </c>
      <c r="B208" s="145" t="s">
        <v>177</v>
      </c>
      <c r="C208" s="145">
        <v>81200</v>
      </c>
      <c r="D208" s="146" t="s">
        <v>178</v>
      </c>
      <c r="E208" s="55">
        <f>'ABM 7B'!J253</f>
        <v>0</v>
      </c>
      <c r="F208" s="147"/>
      <c r="G208" s="148"/>
      <c r="H208" s="147"/>
    </row>
    <row r="209" spans="1:8" s="7" customFormat="1" ht="33" customHeight="1">
      <c r="A209" s="52">
        <v>141</v>
      </c>
      <c r="B209" s="110" t="s">
        <v>516</v>
      </c>
      <c r="C209" s="53">
        <v>81202</v>
      </c>
      <c r="D209" s="54" t="s">
        <v>517</v>
      </c>
      <c r="E209" s="55">
        <f>'ABM 7B'!J254</f>
        <v>0</v>
      </c>
      <c r="F209" s="149"/>
      <c r="G209" s="150"/>
      <c r="H209" s="149"/>
    </row>
    <row r="210" spans="1:8" s="7" customFormat="1" ht="21" customHeight="1">
      <c r="A210" s="52">
        <v>142</v>
      </c>
      <c r="B210" s="110" t="s">
        <v>518</v>
      </c>
      <c r="C210" s="53">
        <v>81203</v>
      </c>
      <c r="D210" s="54" t="s">
        <v>519</v>
      </c>
      <c r="E210" s="55">
        <f>'ABM 7B'!J255</f>
        <v>0</v>
      </c>
      <c r="F210" s="55"/>
      <c r="G210" s="54"/>
      <c r="H210" s="55"/>
    </row>
    <row r="211" spans="1:8" s="7" customFormat="1" ht="31.5">
      <c r="A211" s="52">
        <v>143</v>
      </c>
      <c r="B211" s="110" t="s">
        <v>520</v>
      </c>
      <c r="C211" s="53">
        <v>81299</v>
      </c>
      <c r="D211" s="103" t="s">
        <v>521</v>
      </c>
      <c r="E211" s="55">
        <f>'ABM 7B'!J256</f>
        <v>0</v>
      </c>
      <c r="F211" s="55"/>
      <c r="G211" s="103"/>
      <c r="H211" s="55"/>
    </row>
    <row r="212" spans="1:8" s="7" customFormat="1" ht="31.5">
      <c r="A212" s="144" t="s">
        <v>179</v>
      </c>
      <c r="B212" s="145" t="s">
        <v>180</v>
      </c>
      <c r="C212" s="145">
        <v>81300</v>
      </c>
      <c r="D212" s="146" t="s">
        <v>181</v>
      </c>
      <c r="E212" s="55">
        <f>'ABM 7B'!J258</f>
        <v>0</v>
      </c>
      <c r="F212" s="147"/>
      <c r="G212" s="148"/>
      <c r="H212" s="147"/>
    </row>
    <row r="213" spans="1:8" s="7" customFormat="1" ht="21" customHeight="1">
      <c r="A213" s="52">
        <v>144</v>
      </c>
      <c r="B213" s="102" t="s">
        <v>523</v>
      </c>
      <c r="C213" s="53">
        <v>81302</v>
      </c>
      <c r="D213" s="54" t="s">
        <v>524</v>
      </c>
      <c r="E213" s="55">
        <f>'ABM 7B'!J259</f>
        <v>0</v>
      </c>
      <c r="F213" s="149"/>
      <c r="G213" s="150"/>
      <c r="H213" s="149"/>
    </row>
    <row r="214" spans="1:8" s="7" customFormat="1" ht="21" customHeight="1">
      <c r="A214" s="52">
        <v>145</v>
      </c>
      <c r="B214" s="110" t="s">
        <v>525</v>
      </c>
      <c r="C214" s="60">
        <v>81305</v>
      </c>
      <c r="D214" s="54" t="s">
        <v>526</v>
      </c>
      <c r="E214" s="55">
        <f>'ABM 7B'!J260</f>
        <v>0</v>
      </c>
      <c r="F214" s="149"/>
      <c r="G214" s="150"/>
      <c r="H214" s="149"/>
    </row>
    <row r="215" spans="1:8" s="7" customFormat="1" ht="21" customHeight="1">
      <c r="A215" s="52">
        <v>146</v>
      </c>
      <c r="B215" s="110" t="s">
        <v>527</v>
      </c>
      <c r="C215" s="60">
        <v>81399</v>
      </c>
      <c r="D215" s="103" t="s">
        <v>528</v>
      </c>
      <c r="E215" s="55">
        <f>'ABM 7B'!J261</f>
        <v>0</v>
      </c>
      <c r="F215" s="149"/>
      <c r="G215" s="151"/>
      <c r="H215" s="149"/>
    </row>
    <row r="216" spans="1:7" s="6" customFormat="1" ht="24" customHeight="1">
      <c r="A216" s="115"/>
      <c r="B216" s="58"/>
      <c r="C216" s="58"/>
      <c r="D216" s="105"/>
      <c r="E216" s="55">
        <f>'ABM 7B'!J264</f>
        <v>0</v>
      </c>
      <c r="G216" s="105"/>
    </row>
    <row r="217" spans="1:8" s="7" customFormat="1" ht="31.5">
      <c r="A217" s="139" t="s">
        <v>62</v>
      </c>
      <c r="B217" s="140" t="s">
        <v>183</v>
      </c>
      <c r="C217" s="140">
        <v>82000</v>
      </c>
      <c r="D217" s="152" t="s">
        <v>184</v>
      </c>
      <c r="E217" s="55">
        <f>'ABM 7B'!J265</f>
        <v>0</v>
      </c>
      <c r="F217" s="142"/>
      <c r="G217" s="153"/>
      <c r="H217" s="142"/>
    </row>
    <row r="218" spans="1:8" s="8" customFormat="1" ht="21" customHeight="1">
      <c r="A218" s="144" t="s">
        <v>185</v>
      </c>
      <c r="B218" s="145" t="s">
        <v>186</v>
      </c>
      <c r="C218" s="145">
        <v>82100</v>
      </c>
      <c r="D218" s="146" t="s">
        <v>187</v>
      </c>
      <c r="E218" s="55">
        <f>'ABM 7B'!J266</f>
        <v>0</v>
      </c>
      <c r="F218" s="147"/>
      <c r="G218" s="148"/>
      <c r="H218" s="147"/>
    </row>
    <row r="219" spans="1:8" s="7" customFormat="1" ht="37.5" customHeight="1">
      <c r="A219" s="52">
        <v>147</v>
      </c>
      <c r="B219" s="102" t="s">
        <v>529</v>
      </c>
      <c r="C219" s="102">
        <v>82109</v>
      </c>
      <c r="D219" s="54" t="s">
        <v>530</v>
      </c>
      <c r="E219" s="55">
        <f>'ABM 7B'!J267</f>
        <v>0</v>
      </c>
      <c r="F219" s="149"/>
      <c r="G219" s="150"/>
      <c r="H219" s="149"/>
    </row>
    <row r="220" spans="1:8" s="7" customFormat="1" ht="31.5">
      <c r="A220" s="119">
        <v>148</v>
      </c>
      <c r="B220" s="154" t="s">
        <v>531</v>
      </c>
      <c r="C220" s="60">
        <v>82199</v>
      </c>
      <c r="D220" s="155" t="s">
        <v>532</v>
      </c>
      <c r="E220" s="55">
        <f>'ABM 7B'!J268</f>
        <v>0</v>
      </c>
      <c r="F220" s="156"/>
      <c r="G220" s="157"/>
      <c r="H220" s="149"/>
    </row>
    <row r="221" spans="1:8" s="7" customFormat="1" ht="21" customHeight="1">
      <c r="A221" s="144" t="s">
        <v>188</v>
      </c>
      <c r="B221" s="158" t="s">
        <v>189</v>
      </c>
      <c r="C221" s="158">
        <v>82200</v>
      </c>
      <c r="D221" s="159" t="s">
        <v>190</v>
      </c>
      <c r="E221" s="55">
        <f>'ABM 7B'!J270</f>
        <v>0</v>
      </c>
      <c r="F221" s="147"/>
      <c r="G221" s="160"/>
      <c r="H221" s="147"/>
    </row>
    <row r="222" spans="1:8" s="7" customFormat="1" ht="31.5">
      <c r="A222" s="52">
        <v>149</v>
      </c>
      <c r="B222" s="102" t="s">
        <v>534</v>
      </c>
      <c r="C222" s="161">
        <v>82205</v>
      </c>
      <c r="D222" s="54" t="s">
        <v>535</v>
      </c>
      <c r="E222" s="55">
        <f>'ABM 7B'!J271</f>
        <v>0</v>
      </c>
      <c r="F222" s="149"/>
      <c r="G222" s="150"/>
      <c r="H222" s="149"/>
    </row>
    <row r="223" spans="1:8" s="8" customFormat="1" ht="46.5" customHeight="1">
      <c r="A223" s="52">
        <v>150</v>
      </c>
      <c r="B223" s="53" t="s">
        <v>536</v>
      </c>
      <c r="C223" s="53">
        <v>82210</v>
      </c>
      <c r="D223" s="54" t="s">
        <v>537</v>
      </c>
      <c r="E223" s="55">
        <f>'ABM 7B'!J272</f>
        <v>0</v>
      </c>
      <c r="F223" s="149"/>
      <c r="G223" s="150"/>
      <c r="H223" s="149"/>
    </row>
    <row r="224" spans="1:8" s="8" customFormat="1" ht="21" customHeight="1">
      <c r="A224" s="52">
        <v>151</v>
      </c>
      <c r="B224" s="53" t="s">
        <v>538</v>
      </c>
      <c r="C224" s="53">
        <v>82299</v>
      </c>
      <c r="D224" s="54" t="s">
        <v>539</v>
      </c>
      <c r="E224" s="55">
        <f>'ABM 7B'!J273</f>
        <v>0</v>
      </c>
      <c r="F224" s="149"/>
      <c r="G224" s="150"/>
      <c r="H224" s="149"/>
    </row>
    <row r="225" spans="1:8" s="8" customFormat="1" ht="21" customHeight="1">
      <c r="A225" s="144" t="s">
        <v>191</v>
      </c>
      <c r="B225" s="145" t="s">
        <v>192</v>
      </c>
      <c r="C225" s="145">
        <v>82300</v>
      </c>
      <c r="D225" s="146" t="s">
        <v>193</v>
      </c>
      <c r="E225" s="55">
        <f>'ABM 7B'!J275</f>
        <v>0</v>
      </c>
      <c r="F225" s="147"/>
      <c r="G225" s="148"/>
      <c r="H225" s="147"/>
    </row>
    <row r="226" spans="1:8" s="7" customFormat="1" ht="31.5">
      <c r="A226" s="52">
        <v>152</v>
      </c>
      <c r="B226" s="110" t="s">
        <v>541</v>
      </c>
      <c r="C226" s="53">
        <v>82307</v>
      </c>
      <c r="D226" s="54" t="s">
        <v>542</v>
      </c>
      <c r="E226" s="55">
        <f>'ABM 7B'!J276</f>
        <v>0</v>
      </c>
      <c r="F226" s="149"/>
      <c r="G226" s="150"/>
      <c r="H226" s="149"/>
    </row>
    <row r="227" spans="1:8" s="7" customFormat="1" ht="21" customHeight="1">
      <c r="A227" s="52">
        <v>153</v>
      </c>
      <c r="B227" s="110" t="s">
        <v>543</v>
      </c>
      <c r="C227" s="53">
        <v>82308</v>
      </c>
      <c r="D227" s="54" t="s">
        <v>544</v>
      </c>
      <c r="E227" s="55">
        <f>'ABM 7B'!J277</f>
        <v>0</v>
      </c>
      <c r="F227" s="149"/>
      <c r="G227" s="150"/>
      <c r="H227" s="149"/>
    </row>
    <row r="228" spans="1:8" s="7" customFormat="1" ht="31.5">
      <c r="A228" s="52">
        <v>154</v>
      </c>
      <c r="B228" s="110" t="s">
        <v>545</v>
      </c>
      <c r="C228" s="53">
        <v>82309</v>
      </c>
      <c r="D228" s="54" t="s">
        <v>546</v>
      </c>
      <c r="E228" s="55">
        <f>'ABM 7B'!J278</f>
        <v>0</v>
      </c>
      <c r="F228" s="149"/>
      <c r="G228" s="150"/>
      <c r="H228" s="149"/>
    </row>
    <row r="229" spans="1:8" s="7" customFormat="1" ht="63">
      <c r="A229" s="52">
        <v>155</v>
      </c>
      <c r="B229" s="110" t="s">
        <v>547</v>
      </c>
      <c r="C229" s="53">
        <v>82311</v>
      </c>
      <c r="D229" s="54" t="s">
        <v>548</v>
      </c>
      <c r="E229" s="55">
        <f>'ABM 7B'!J279</f>
        <v>0</v>
      </c>
      <c r="F229" s="149"/>
      <c r="G229" s="150"/>
      <c r="H229" s="149"/>
    </row>
    <row r="230" spans="1:8" s="7" customFormat="1" ht="31.5">
      <c r="A230" s="52">
        <v>156</v>
      </c>
      <c r="B230" s="110" t="s">
        <v>549</v>
      </c>
      <c r="C230" s="53">
        <v>82312</v>
      </c>
      <c r="D230" s="54" t="s">
        <v>550</v>
      </c>
      <c r="E230" s="55">
        <f>'ABM 7B'!J280</f>
        <v>0</v>
      </c>
      <c r="F230" s="149"/>
      <c r="G230" s="150"/>
      <c r="H230" s="149"/>
    </row>
    <row r="231" spans="1:8" s="7" customFormat="1" ht="31.5">
      <c r="A231" s="52">
        <v>157</v>
      </c>
      <c r="B231" s="110" t="s">
        <v>551</v>
      </c>
      <c r="C231" s="53">
        <v>82317</v>
      </c>
      <c r="D231" s="54" t="s">
        <v>552</v>
      </c>
      <c r="E231" s="55">
        <f>'ABM 7B'!J281</f>
        <v>0</v>
      </c>
      <c r="F231" s="149"/>
      <c r="G231" s="150"/>
      <c r="H231" s="149"/>
    </row>
    <row r="232" spans="1:8" s="7" customFormat="1" ht="47.25">
      <c r="A232" s="89">
        <v>158</v>
      </c>
      <c r="B232" s="110" t="s">
        <v>553</v>
      </c>
      <c r="C232" s="53">
        <v>82321</v>
      </c>
      <c r="D232" s="54" t="s">
        <v>554</v>
      </c>
      <c r="E232" s="55">
        <f>'ABM 7B'!J282</f>
        <v>0</v>
      </c>
      <c r="F232" s="149"/>
      <c r="G232" s="150"/>
      <c r="H232" s="149"/>
    </row>
    <row r="233" spans="1:8" s="7" customFormat="1" ht="21" customHeight="1">
      <c r="A233" s="52">
        <v>159</v>
      </c>
      <c r="B233" s="110" t="s">
        <v>555</v>
      </c>
      <c r="C233" s="53">
        <v>82326</v>
      </c>
      <c r="D233" s="118" t="s">
        <v>556</v>
      </c>
      <c r="E233" s="55">
        <f>'ABM 7B'!J283</f>
        <v>0</v>
      </c>
      <c r="F233" s="149"/>
      <c r="G233" s="162"/>
      <c r="H233" s="149"/>
    </row>
    <row r="234" spans="1:8" s="7" customFormat="1" ht="21" customHeight="1">
      <c r="A234" s="52">
        <v>160</v>
      </c>
      <c r="B234" s="110" t="s">
        <v>557</v>
      </c>
      <c r="C234" s="53">
        <v>82331</v>
      </c>
      <c r="D234" s="118" t="s">
        <v>558</v>
      </c>
      <c r="E234" s="55">
        <f>'ABM 7B'!J284</f>
        <v>0</v>
      </c>
      <c r="F234" s="149"/>
      <c r="G234" s="162"/>
      <c r="H234" s="149"/>
    </row>
    <row r="235" spans="1:8" s="8" customFormat="1" ht="21" customHeight="1">
      <c r="A235" s="52">
        <v>161</v>
      </c>
      <c r="B235" s="102" t="s">
        <v>559</v>
      </c>
      <c r="C235" s="53">
        <v>82399</v>
      </c>
      <c r="D235" s="54" t="s">
        <v>560</v>
      </c>
      <c r="E235" s="55">
        <f>'ABM 7B'!J285</f>
        <v>0</v>
      </c>
      <c r="F235" s="149"/>
      <c r="G235" s="150"/>
      <c r="H235" s="149"/>
    </row>
    <row r="236" spans="1:8" s="8" customFormat="1" ht="21" customHeight="1">
      <c r="A236" s="144" t="s">
        <v>194</v>
      </c>
      <c r="B236" s="145" t="s">
        <v>195</v>
      </c>
      <c r="C236" s="145">
        <v>82500</v>
      </c>
      <c r="D236" s="146" t="s">
        <v>196</v>
      </c>
      <c r="E236" s="55">
        <f>'ABM 7B'!J287</f>
        <v>0</v>
      </c>
      <c r="F236" s="147"/>
      <c r="G236" s="148"/>
      <c r="H236" s="147"/>
    </row>
    <row r="237" spans="1:8" s="7" customFormat="1" ht="21" customHeight="1">
      <c r="A237" s="52">
        <v>162</v>
      </c>
      <c r="B237" s="110" t="s">
        <v>562</v>
      </c>
      <c r="C237" s="114">
        <v>82599</v>
      </c>
      <c r="D237" s="54" t="s">
        <v>563</v>
      </c>
      <c r="E237" s="55">
        <f>'ABM 7B'!J288</f>
        <v>0</v>
      </c>
      <c r="F237" s="149"/>
      <c r="G237" s="150"/>
      <c r="H237" s="149"/>
    </row>
    <row r="238" spans="1:8" s="6" customFormat="1" ht="24" customHeight="1">
      <c r="A238" s="61"/>
      <c r="B238" s="62"/>
      <c r="C238" s="62"/>
      <c r="D238" s="63"/>
      <c r="E238" s="55">
        <f>'ABM 7B'!J291</f>
        <v>0</v>
      </c>
      <c r="F238" s="64"/>
      <c r="G238" s="63"/>
      <c r="H238" s="64"/>
    </row>
    <row r="239" spans="1:8" s="7" customFormat="1" ht="31.5" customHeight="1">
      <c r="A239" s="163" t="s">
        <v>65</v>
      </c>
      <c r="B239" s="164" t="s">
        <v>198</v>
      </c>
      <c r="C239" s="164">
        <v>86000</v>
      </c>
      <c r="D239" s="165" t="s">
        <v>199</v>
      </c>
      <c r="E239" s="55">
        <f>'ABM 7B'!J292</f>
        <v>0</v>
      </c>
      <c r="F239" s="166"/>
      <c r="G239" s="165"/>
      <c r="H239" s="166"/>
    </row>
    <row r="240" spans="1:8" s="7" customFormat="1" ht="31.5">
      <c r="A240" s="144" t="s">
        <v>200</v>
      </c>
      <c r="B240" s="158" t="s">
        <v>201</v>
      </c>
      <c r="C240" s="158">
        <v>86100</v>
      </c>
      <c r="D240" s="159" t="s">
        <v>67</v>
      </c>
      <c r="E240" s="55">
        <f>'ABM 7B'!J293</f>
        <v>0</v>
      </c>
      <c r="F240" s="167"/>
      <c r="G240" s="159"/>
      <c r="H240" s="167"/>
    </row>
    <row r="241" spans="1:8" s="7" customFormat="1" ht="31.5">
      <c r="A241" s="52">
        <v>163</v>
      </c>
      <c r="B241" s="102" t="s">
        <v>564</v>
      </c>
      <c r="C241" s="53">
        <v>86101</v>
      </c>
      <c r="D241" s="54" t="s">
        <v>565</v>
      </c>
      <c r="E241" s="55">
        <f>'ABM 7B'!J294</f>
        <v>0</v>
      </c>
      <c r="F241" s="55"/>
      <c r="G241" s="54"/>
      <c r="H241" s="55"/>
    </row>
    <row r="242" spans="1:8" s="6" customFormat="1" ht="6.75" customHeight="1">
      <c r="A242" s="61"/>
      <c r="B242" s="62"/>
      <c r="C242" s="62"/>
      <c r="D242" s="63"/>
      <c r="E242" s="55">
        <f>'ABM 7B'!J297</f>
        <v>0</v>
      </c>
      <c r="F242" s="64"/>
      <c r="G242" s="63"/>
      <c r="H242" s="64"/>
    </row>
    <row r="243" ht="15.75"/>
    <row r="244" spans="5:8" ht="15.75">
      <c r="E244" s="168"/>
      <c r="F244" s="168"/>
      <c r="H244" s="168"/>
    </row>
    <row r="245" spans="5:8" ht="15.75">
      <c r="E245" s="169"/>
      <c r="F245" s="169"/>
      <c r="H245" s="169"/>
    </row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>
      <c r="A276" s="170"/>
    </row>
    <row r="277" ht="15.75">
      <c r="A277" s="170"/>
    </row>
    <row r="886" ht="15.75"/>
    <row r="887" ht="15.75"/>
    <row r="888" ht="15.75"/>
    <row r="889" ht="15.75"/>
    <row r="890" ht="15.75"/>
    <row r="891" ht="15.75"/>
    <row r="892" ht="15.75"/>
    <row r="893" ht="15.75"/>
    <row r="894" ht="15.75"/>
    <row r="895" ht="15.75"/>
    <row r="896" ht="15.75"/>
    <row r="897" ht="15.75"/>
    <row r="898" ht="15.75"/>
    <row r="899" ht="15.75"/>
    <row r="900" ht="15.75"/>
  </sheetData>
  <sheetProtection/>
  <mergeCells count="8">
    <mergeCell ref="A6:H6"/>
    <mergeCell ref="A10:H10"/>
    <mergeCell ref="A8:A9"/>
    <mergeCell ref="B8:B9"/>
    <mergeCell ref="C8:C9"/>
    <mergeCell ref="D8:D9"/>
    <mergeCell ref="G8:G9"/>
    <mergeCell ref="H8:H9"/>
  </mergeCells>
  <printOptions horizontalCentered="1"/>
  <pageMargins left="0.5" right="0.2" top="0.55" bottom="0.58" header="0.39" footer="0.23999999999999996"/>
  <pageSetup horizontalDpi="600" verticalDpi="600" orientation="portrait" scale="54"/>
  <rowBreaks count="5" manualBreakCount="5">
    <brk id="52" max="9" man="1"/>
    <brk id="96" max="9" man="1"/>
    <brk id="134" max="9" man="1"/>
    <brk id="175" max="9" man="1"/>
    <brk id="210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User06</cp:lastModifiedBy>
  <cp:lastPrinted>2021-04-05T04:25:57Z</cp:lastPrinted>
  <dcterms:created xsi:type="dcterms:W3CDTF">2018-03-07T00:03:33Z</dcterms:created>
  <dcterms:modified xsi:type="dcterms:W3CDTF">2021-04-25T07:17:14Z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1033-11.2.0.10114</vt:lpwstr>
  </property>
</Properties>
</file>